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近期工作\招聘\2019年招聘发文\对外公布\"/>
    </mc:Choice>
  </mc:AlternateContent>
  <bookViews>
    <workbookView xWindow="0" yWindow="0" windowWidth="22944" windowHeight="9912"/>
  </bookViews>
  <sheets>
    <sheet name="Sheet1" sheetId="1" r:id="rId1"/>
  </sheets>
  <definedNames>
    <definedName name="_xlnm._FilterDatabase" localSheetId="0" hidden="1">Sheet1!$A$6:$L$169</definedName>
    <definedName name="_xlnm.Print_Area" localSheetId="0">Sheet1!$A$3:$L$169</definedName>
    <definedName name="_xlnm.Print_Titles" localSheetId="0">Sheet1!$2:$5</definedName>
  </definedNames>
  <calcPr calcId="162913"/>
</workbook>
</file>

<file path=xl/calcChain.xml><?xml version="1.0" encoding="utf-8"?>
<calcChain xmlns="http://schemas.openxmlformats.org/spreadsheetml/2006/main">
  <c r="B164" i="1" l="1"/>
  <c r="B163" i="1"/>
  <c r="B160" i="1"/>
  <c r="B159" i="1"/>
  <c r="B146" i="1"/>
  <c r="B144" i="1"/>
  <c r="B128" i="1"/>
  <c r="B116" i="1"/>
  <c r="B115" i="1"/>
  <c r="B111" i="1"/>
  <c r="B105" i="1"/>
  <c r="B103" i="1"/>
  <c r="B96" i="1"/>
  <c r="B95" i="1"/>
  <c r="B92" i="1"/>
  <c r="B89" i="1"/>
  <c r="B86" i="1"/>
  <c r="B81" i="1"/>
  <c r="B78" i="1"/>
  <c r="B61" i="1"/>
  <c r="B60" i="1"/>
  <c r="B57" i="1"/>
  <c r="B55" i="1"/>
  <c r="B48" i="1"/>
  <c r="B47" i="1"/>
  <c r="B46" i="1"/>
  <c r="B39" i="1"/>
  <c r="B38" i="1"/>
  <c r="B35" i="1"/>
  <c r="B33" i="1"/>
  <c r="B30" i="1"/>
  <c r="B26" i="1"/>
  <c r="B24" i="1"/>
  <c r="B21" i="1"/>
  <c r="B18" i="1"/>
  <c r="B14" i="1"/>
  <c r="B8" i="1"/>
  <c r="B7" i="1"/>
  <c r="B6" i="1" s="1"/>
  <c r="C6" i="1"/>
</calcChain>
</file>

<file path=xl/sharedStrings.xml><?xml version="1.0" encoding="utf-8"?>
<sst xmlns="http://schemas.openxmlformats.org/spreadsheetml/2006/main" count="897" uniqueCount="458">
  <si>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family val="2"/>
      </rPr>
      <t>1</t>
    </r>
  </si>
  <si>
    <t>2019年度农垦集团所属企业员工招聘计划表</t>
  </si>
  <si>
    <t>申报单位名称</t>
  </si>
  <si>
    <t>2019年计划招聘情况</t>
  </si>
  <si>
    <t>应聘岗位代码</t>
  </si>
  <si>
    <t>需求岗位名称</t>
  </si>
  <si>
    <t>需求  学历</t>
  </si>
  <si>
    <t>需求专业名称</t>
  </si>
  <si>
    <t xml:space="preserve">工作地点           </t>
  </si>
  <si>
    <t>其它要求备注</t>
  </si>
  <si>
    <t>单位计划招聘总人数小计（人）</t>
  </si>
  <si>
    <t>各需求岗位计划招聘人数（人）</t>
  </si>
  <si>
    <t>总计</t>
  </si>
  <si>
    <t>/</t>
  </si>
  <si>
    <t>甘肃亚盛实业（集团）股份有限公司本部</t>
  </si>
  <si>
    <t>0001</t>
  </si>
  <si>
    <t>会计</t>
  </si>
  <si>
    <t>本科及以上</t>
  </si>
  <si>
    <t>兰州市雁兴路21号</t>
  </si>
  <si>
    <t>甘肃亚盛实业（集团）股份有限公司敦煌分公司</t>
  </si>
  <si>
    <t>0002</t>
  </si>
  <si>
    <t>专科及以上</t>
  </si>
  <si>
    <t>敦煌市黄墩子农场</t>
  </si>
  <si>
    <t>0003</t>
  </si>
  <si>
    <t>营销员</t>
  </si>
  <si>
    <t>市场营销</t>
  </si>
  <si>
    <t>0004</t>
  </si>
  <si>
    <t>农业技术员</t>
  </si>
  <si>
    <t>植物保护</t>
  </si>
  <si>
    <t>0005</t>
  </si>
  <si>
    <t>农学</t>
  </si>
  <si>
    <t>0006</t>
  </si>
  <si>
    <t>管理</t>
  </si>
  <si>
    <t>人力资源管理</t>
  </si>
  <si>
    <t>0007</t>
  </si>
  <si>
    <t>农业工程技术</t>
  </si>
  <si>
    <t>甘肃亚盛实业（集团）股份有限公司饮马分公司</t>
  </si>
  <si>
    <t>0008</t>
  </si>
  <si>
    <t>财务管理</t>
  </si>
  <si>
    <t>玉门市饮马农场</t>
  </si>
  <si>
    <t>0009</t>
  </si>
  <si>
    <t>0010</t>
  </si>
  <si>
    <t>兽医</t>
  </si>
  <si>
    <t>动物医学</t>
  </si>
  <si>
    <t>0011</t>
  </si>
  <si>
    <t>秘书</t>
  </si>
  <si>
    <t>汉语言语文学</t>
  </si>
  <si>
    <t>甘肃亚盛实业（集团）股份有限公司黄花分公司</t>
  </si>
  <si>
    <t>0012</t>
  </si>
  <si>
    <t>文秘</t>
  </si>
  <si>
    <t>玉门市黄花农场</t>
  </si>
  <si>
    <t>0013</t>
  </si>
  <si>
    <t>0014</t>
  </si>
  <si>
    <t>队长</t>
  </si>
  <si>
    <t>作物生产技术</t>
  </si>
  <si>
    <t>甘肃亚盛实业（集团）股份有限公司金塔分公司</t>
  </si>
  <si>
    <t>0015</t>
  </si>
  <si>
    <t>项目管理</t>
  </si>
  <si>
    <t>工程造价</t>
  </si>
  <si>
    <t>金塔县环城东路6号</t>
  </si>
  <si>
    <t>0016</t>
  </si>
  <si>
    <t>金塔县环城东路7号</t>
  </si>
  <si>
    <t>0017</t>
  </si>
  <si>
    <t>畜牧兽医</t>
  </si>
  <si>
    <t>生地湾农场</t>
  </si>
  <si>
    <t>甘肃亚盛实业（集团）股份有限公司鱼儿红分公司</t>
  </si>
  <si>
    <t>0018</t>
  </si>
  <si>
    <t>企管</t>
  </si>
  <si>
    <t>肃北县鱼儿红牧场</t>
  </si>
  <si>
    <t>0019</t>
  </si>
  <si>
    <t>营销</t>
  </si>
  <si>
    <t>甘肃亚盛实业（集团）股份有限公司下河清分公司</t>
  </si>
  <si>
    <t>0020</t>
  </si>
  <si>
    <t>植保</t>
  </si>
  <si>
    <t>酒泉市肃州区航空路2号下河清农场</t>
  </si>
  <si>
    <t>0021</t>
  </si>
  <si>
    <t>农业生产</t>
  </si>
  <si>
    <t>酒泉市肃州区航空路3号下河清农场</t>
  </si>
  <si>
    <t>熟悉电脑，写作能力强</t>
  </si>
  <si>
    <t>0022</t>
  </si>
  <si>
    <t>酒泉市肃州区航空路4号下河清农场</t>
  </si>
  <si>
    <t>0023</t>
  </si>
  <si>
    <t>酒泉市肃州区航空路5号下河清农场</t>
  </si>
  <si>
    <t>甘肃亚盛实业（集团）股份有限公司临泽分公司</t>
  </si>
  <si>
    <t>0024</t>
  </si>
  <si>
    <t>农业类</t>
  </si>
  <si>
    <t>张掖市临泽县新华镇新华街202号</t>
  </si>
  <si>
    <t>0025</t>
  </si>
  <si>
    <t>种子生产与经营</t>
  </si>
  <si>
    <t>张掖市临泽县新华镇新华街203号</t>
  </si>
  <si>
    <t>0026</t>
  </si>
  <si>
    <t>现代农业技术</t>
  </si>
  <si>
    <t>张掖市临泽县新华镇新华街204号</t>
  </si>
  <si>
    <t>甘肃亚盛实业（集团）股份有限公司张掖分公司</t>
  </si>
  <si>
    <t>0027</t>
  </si>
  <si>
    <t>果树栽培</t>
  </si>
  <si>
    <t>园艺技术</t>
  </si>
  <si>
    <t>张掖市甘州区张掖农场</t>
  </si>
  <si>
    <t>0028</t>
  </si>
  <si>
    <t>植物保护与检疫</t>
  </si>
  <si>
    <t>植物保护与检疫技术</t>
  </si>
  <si>
    <t>甘肃亚盛实业（集团）股份有限公司山丹分公司</t>
  </si>
  <si>
    <t>0029</t>
  </si>
  <si>
    <t>技术员</t>
  </si>
  <si>
    <t>山丹县山马路7号山丹农场</t>
  </si>
  <si>
    <t>0030</t>
  </si>
  <si>
    <t>山丹县山马路8号山丹农场</t>
  </si>
  <si>
    <t>0031</t>
  </si>
  <si>
    <t>山丹县山马路9号山丹农场</t>
  </si>
  <si>
    <t>甘肃亚盛实业（集团）股份有限公司勤锋分公司</t>
  </si>
  <si>
    <t>0032</t>
  </si>
  <si>
    <t>民勤县勤锋农场场部1号</t>
  </si>
  <si>
    <t>甘肃亚盛实业（集团）股份有限公司条山分公司</t>
  </si>
  <si>
    <t>0033</t>
  </si>
  <si>
    <t>会计学</t>
  </si>
  <si>
    <t>白银市景泰县</t>
  </si>
  <si>
    <t>0034</t>
  </si>
  <si>
    <t>销售员</t>
  </si>
  <si>
    <t>0035</t>
  </si>
  <si>
    <t>省力化梨园项目经理</t>
  </si>
  <si>
    <t>植物生产类</t>
  </si>
  <si>
    <t>0036</t>
  </si>
  <si>
    <t>加工技术员</t>
  </si>
  <si>
    <t>0037</t>
  </si>
  <si>
    <t>行政人员</t>
  </si>
  <si>
    <t>中国语言文学类</t>
  </si>
  <si>
    <t>0038</t>
  </si>
  <si>
    <t>科研人员</t>
  </si>
  <si>
    <t>研究生</t>
  </si>
  <si>
    <t>作物遗传育种</t>
  </si>
  <si>
    <t>0039</t>
  </si>
  <si>
    <t>甘肃亚盛实业（集团）股份有限公司啤酒原料分公司</t>
  </si>
  <si>
    <t>0040</t>
  </si>
  <si>
    <t>有工作经验者优先</t>
  </si>
  <si>
    <t>甘肃亚盛实业（集团）股份有限公司农业研究院</t>
  </si>
  <si>
    <t>0041</t>
  </si>
  <si>
    <t>研究员</t>
  </si>
  <si>
    <t>其中有5名要求具有正高级职称“985”“211”院校毕业</t>
  </si>
  <si>
    <t>甘肃亚盛实业（集团）股份有限公司田园牧歌集团</t>
  </si>
  <si>
    <t>0042</t>
  </si>
  <si>
    <t>酒泉市肃州区</t>
  </si>
  <si>
    <t>0043</t>
  </si>
  <si>
    <t>企管部科员</t>
  </si>
  <si>
    <t>农学、植物保护</t>
  </si>
  <si>
    <t>0044</t>
  </si>
  <si>
    <t>0045</t>
  </si>
  <si>
    <t>宁夏贺兰县德胜工业园区虹桥北街30号</t>
  </si>
  <si>
    <t>0046</t>
  </si>
  <si>
    <t>宁夏贺兰县德胜工业园区虹桥北街31号</t>
  </si>
  <si>
    <t>0047</t>
  </si>
  <si>
    <t>酒泉市金塔县</t>
  </si>
  <si>
    <t>0048</t>
  </si>
  <si>
    <t>审计学</t>
  </si>
  <si>
    <t>山西省大同市</t>
  </si>
  <si>
    <t>甘肃亚盛实业（集团）股份有限公司薯业集团</t>
  </si>
  <si>
    <t>0049</t>
  </si>
  <si>
    <t>0050</t>
  </si>
  <si>
    <t>食品质量与安全</t>
  </si>
  <si>
    <t>甘肃亚盛实业（集团）股份有限公司好食邦集团</t>
  </si>
  <si>
    <t>0051</t>
  </si>
  <si>
    <t>销售经理</t>
  </si>
  <si>
    <t>甘肃省外</t>
  </si>
  <si>
    <t>全国市场拓展，2年以上工作经验</t>
  </si>
  <si>
    <t>0052</t>
  </si>
  <si>
    <t>0053</t>
  </si>
  <si>
    <t>质检员</t>
  </si>
  <si>
    <t>食品营养与检验教育</t>
  </si>
  <si>
    <t>甘肃亚盛实业（集团）股份有限公司农业综合服务公司</t>
  </si>
  <si>
    <t>0054</t>
  </si>
  <si>
    <r>
      <rPr>
        <sz val="10"/>
        <color theme="1"/>
        <rFont val="宋体"/>
        <charset val="134"/>
      </rPr>
      <t>兰州市雁兴路</t>
    </r>
    <r>
      <rPr>
        <sz val="10"/>
        <color theme="1"/>
        <rFont val="Tahoma"/>
        <family val="2"/>
      </rPr>
      <t>21</t>
    </r>
    <r>
      <rPr>
        <sz val="10"/>
        <color theme="1"/>
        <rFont val="宋体"/>
        <charset val="134"/>
      </rPr>
      <t>号</t>
    </r>
  </si>
  <si>
    <t>甘肃莫高实业发展股份有限公司</t>
  </si>
  <si>
    <t>0055</t>
  </si>
  <si>
    <t>财务</t>
  </si>
  <si>
    <t>兰州市</t>
  </si>
  <si>
    <t>0056</t>
  </si>
  <si>
    <t>店员</t>
  </si>
  <si>
    <t>专业不限</t>
  </si>
  <si>
    <t>0057</t>
  </si>
  <si>
    <t>业务员</t>
  </si>
  <si>
    <t>全国各地</t>
  </si>
  <si>
    <t>0058</t>
  </si>
  <si>
    <t>北京市朝阳区</t>
  </si>
  <si>
    <t>0059</t>
  </si>
  <si>
    <t>0060</t>
  </si>
  <si>
    <t>深圳市南山区</t>
  </si>
  <si>
    <t>0061</t>
  </si>
  <si>
    <t>0062</t>
  </si>
  <si>
    <t>0063</t>
  </si>
  <si>
    <t>永昌县东部工业区</t>
  </si>
  <si>
    <t>0064</t>
  </si>
  <si>
    <t>材料类</t>
  </si>
  <si>
    <t>0065</t>
  </si>
  <si>
    <t>设备操作</t>
  </si>
  <si>
    <t>电气自动化技术</t>
  </si>
  <si>
    <t>0066</t>
  </si>
  <si>
    <t>0067</t>
  </si>
  <si>
    <t>0068</t>
  </si>
  <si>
    <t>技工</t>
  </si>
  <si>
    <t>高分子材料加工技术</t>
  </si>
  <si>
    <t>0069</t>
  </si>
  <si>
    <t>化工技术类</t>
  </si>
  <si>
    <t>0070</t>
  </si>
  <si>
    <t>0071</t>
  </si>
  <si>
    <t>一般工人</t>
  </si>
  <si>
    <t>中专及以上</t>
  </si>
  <si>
    <t>甘肃农垦西湖农场</t>
  </si>
  <si>
    <t>0072</t>
  </si>
  <si>
    <t>会计学、会计</t>
  </si>
  <si>
    <t>甘肃省酒泉市瓜州县</t>
  </si>
  <si>
    <t>0073</t>
  </si>
  <si>
    <t>农学
生态农业技术</t>
  </si>
  <si>
    <t>0074</t>
  </si>
  <si>
    <t>行政管理
文秘</t>
  </si>
  <si>
    <t>甘肃省国营小宛农场</t>
  </si>
  <si>
    <t>0075</t>
  </si>
  <si>
    <t>财务人员</t>
  </si>
  <si>
    <t>酒泉市瓜州县</t>
  </si>
  <si>
    <t>0076</t>
  </si>
  <si>
    <t>科员</t>
  </si>
  <si>
    <t>0077</t>
  </si>
  <si>
    <t>0078</t>
  </si>
  <si>
    <t>土木工程</t>
  </si>
  <si>
    <t>0079</t>
  </si>
  <si>
    <t>甘肃农垦饮马牧业有限责任公司</t>
  </si>
  <si>
    <t>0080</t>
  </si>
  <si>
    <t>兽医组</t>
  </si>
  <si>
    <t>甘肃省玉门市新市区饮马农场（饮马牧业）</t>
  </si>
  <si>
    <t>0081</t>
  </si>
  <si>
    <t>0082</t>
  </si>
  <si>
    <t>行政管理</t>
  </si>
  <si>
    <t>玉门市宏远实业有限责任公司</t>
  </si>
  <si>
    <t>0083</t>
  </si>
  <si>
    <t>财务管理、会计、会计电算化</t>
  </si>
  <si>
    <t>甘肃省酒泉市肃北县青羊沟水电站</t>
  </si>
  <si>
    <t>0084</t>
  </si>
  <si>
    <t>发电运行值班员</t>
  </si>
  <si>
    <t>水电站机电设备与自动化、水电站电气设备、水电站运行与管理、焊接技术与自动化</t>
  </si>
  <si>
    <t>0085</t>
  </si>
  <si>
    <t>电气检修</t>
  </si>
  <si>
    <t>电气检修相关专业</t>
  </si>
  <si>
    <t>甘肃农垦西部水泥有限责任公司</t>
  </si>
  <si>
    <t>0086</t>
  </si>
  <si>
    <t>工艺操作员</t>
  </si>
  <si>
    <t>非金属矿物材料技术、硅酸盐工艺及工业控制</t>
  </si>
  <si>
    <t>玉门市玉门东镇</t>
  </si>
  <si>
    <t>0087</t>
  </si>
  <si>
    <t>设备维护员</t>
  </si>
  <si>
    <t>机械设计与制造
机械制造技术</t>
  </si>
  <si>
    <t>0088</t>
  </si>
  <si>
    <t>电气操作员</t>
  </si>
  <si>
    <t>电子信息工程技术、电气技术应用</t>
  </si>
  <si>
    <t>甘肃省酒泉农垦公司（边湾农场）</t>
  </si>
  <si>
    <t>0089</t>
  </si>
  <si>
    <t>一般工作人员</t>
  </si>
  <si>
    <t>农村电
气技术</t>
  </si>
  <si>
    <t>酒泉市肃州区酒果路88号</t>
  </si>
  <si>
    <t>甘肃省农垦房地产综合开发有限公司</t>
  </si>
  <si>
    <t>0090</t>
  </si>
  <si>
    <t>汉语言文学</t>
  </si>
  <si>
    <t>兰州总部或者酒泉片区分子公司</t>
  </si>
  <si>
    <t>0091</t>
  </si>
  <si>
    <t>0092</t>
  </si>
  <si>
    <t>工程施工管理</t>
  </si>
  <si>
    <t>工程管理
工程施工管理</t>
  </si>
  <si>
    <t>0093</t>
  </si>
  <si>
    <t>工程安全管理</t>
  </si>
  <si>
    <t>工程管理
工程安全管理</t>
  </si>
  <si>
    <t>0094</t>
  </si>
  <si>
    <t>水、暖、电工程</t>
  </si>
  <si>
    <t>给排水科学与工程</t>
  </si>
  <si>
    <t>0095</t>
  </si>
  <si>
    <t>广告设计</t>
  </si>
  <si>
    <t>设计艺术性
广告学</t>
  </si>
  <si>
    <t>0096</t>
  </si>
  <si>
    <t>人力资源</t>
  </si>
  <si>
    <t>甘肃省张掖农垦公司</t>
  </si>
  <si>
    <t>0097</t>
  </si>
  <si>
    <t>张掖农垦公司</t>
  </si>
  <si>
    <t>具备财会从业资格及职称，有从事会计工作者优先。</t>
  </si>
  <si>
    <t>0098</t>
  </si>
  <si>
    <t>农业生产技术</t>
  </si>
  <si>
    <t>张掖农垦公司新沟农场</t>
  </si>
  <si>
    <t>甘肃农垦永昌农场有限公司</t>
  </si>
  <si>
    <t>0099</t>
  </si>
  <si>
    <t>永昌县东寨分场</t>
  </si>
  <si>
    <t>0100</t>
  </si>
  <si>
    <t>农学、植物保护与检疫技术</t>
  </si>
  <si>
    <t>永昌县青山分场</t>
  </si>
  <si>
    <t>0101</t>
  </si>
  <si>
    <t>农学、作物生产技术</t>
  </si>
  <si>
    <t>0102</t>
  </si>
  <si>
    <t>0103</t>
  </si>
  <si>
    <t>市场营销教育、市场营销</t>
  </si>
  <si>
    <t>永昌县河西堡镇</t>
  </si>
  <si>
    <t>0104</t>
  </si>
  <si>
    <t>设备维修员</t>
  </si>
  <si>
    <t>机械工艺技术、机电设备维修与管理</t>
  </si>
  <si>
    <t xml:space="preserve"> 甘肃农垦黑土洼农场</t>
  </si>
  <si>
    <t>0105</t>
  </si>
  <si>
    <t>甘肃省金昌市永昌县黑土洼农场</t>
  </si>
  <si>
    <t>0106</t>
  </si>
  <si>
    <t>0107</t>
  </si>
  <si>
    <t>0108</t>
  </si>
  <si>
    <t>甘肃省国营八一农场</t>
  </si>
  <si>
    <t>0109</t>
  </si>
  <si>
    <t>甘肃省金昌市金川区双湾镇五营</t>
  </si>
  <si>
    <t>甘肃黄羊河农工商（集团）有限责任公司</t>
  </si>
  <si>
    <t>0110</t>
  </si>
  <si>
    <t>会计岗</t>
  </si>
  <si>
    <t>武威市凉州区黄羊镇新河街1号</t>
  </si>
  <si>
    <t>0111</t>
  </si>
  <si>
    <t>销售岗</t>
  </si>
  <si>
    <t>0112</t>
  </si>
  <si>
    <t>技术岗</t>
  </si>
  <si>
    <t>0113</t>
  </si>
  <si>
    <t>0114</t>
  </si>
  <si>
    <t>电力系统自动化技术</t>
  </si>
  <si>
    <t>0115</t>
  </si>
  <si>
    <t>0116</t>
  </si>
  <si>
    <t>农学或相关</t>
  </si>
  <si>
    <t>武威市凉州区黄羊镇新河街2号</t>
  </si>
  <si>
    <t>0117</t>
  </si>
  <si>
    <t>品管岗</t>
  </si>
  <si>
    <t>食品加工技术或食品检测技术</t>
  </si>
  <si>
    <t>武威市凉州区黄羊镇新河街3号</t>
  </si>
  <si>
    <t>0118</t>
  </si>
  <si>
    <t>外贸岗</t>
  </si>
  <si>
    <t>英语或国际贸易</t>
  </si>
  <si>
    <t>兰州市城关区雁兴路21号</t>
  </si>
  <si>
    <t>0119</t>
  </si>
  <si>
    <t>内销岗</t>
  </si>
  <si>
    <t>不限</t>
  </si>
  <si>
    <t>0120</t>
  </si>
  <si>
    <t>果园技术岗</t>
  </si>
  <si>
    <t>园林
园艺技术（果树）</t>
  </si>
  <si>
    <t>0121</t>
  </si>
  <si>
    <t>贮藏技术岗</t>
  </si>
  <si>
    <t>食品贮藏</t>
  </si>
  <si>
    <t>甘肃省药物碱厂</t>
  </si>
  <si>
    <t>0122</t>
  </si>
  <si>
    <t>实验员</t>
  </si>
  <si>
    <t>化学工程与工艺</t>
  </si>
  <si>
    <t>甘肃省武威市黄羊镇新镇路234号</t>
  </si>
  <si>
    <t>“985工程”、“211工程”、“双一流”高校毕业生。</t>
  </si>
  <si>
    <t>0123</t>
  </si>
  <si>
    <t>药物制剂</t>
  </si>
  <si>
    <t>0124</t>
  </si>
  <si>
    <t>QA</t>
  </si>
  <si>
    <t>0125</t>
  </si>
  <si>
    <t>QC</t>
  </si>
  <si>
    <t>药物分析</t>
  </si>
  <si>
    <t>0126</t>
  </si>
  <si>
    <t>法律事务</t>
  </si>
  <si>
    <t>法 学</t>
  </si>
  <si>
    <t>0127</t>
  </si>
  <si>
    <t>工艺技术员</t>
  </si>
  <si>
    <t>制药设备技术应用</t>
  </si>
  <si>
    <t>0128</t>
  </si>
  <si>
    <t>环境管理</t>
  </si>
  <si>
    <t>环境工程技术（污水处理方向）</t>
  </si>
  <si>
    <t>0129</t>
  </si>
  <si>
    <t>销售内勤</t>
  </si>
  <si>
    <t>国际经济与贸易</t>
  </si>
  <si>
    <t>英语六级</t>
  </si>
  <si>
    <t>0130</t>
  </si>
  <si>
    <t>0131</t>
  </si>
  <si>
    <t>档案管理员</t>
  </si>
  <si>
    <t>档案学</t>
  </si>
  <si>
    <t>有工作经验优先</t>
  </si>
  <si>
    <t>0132</t>
  </si>
  <si>
    <t>人力资源专员</t>
  </si>
  <si>
    <t>0133</t>
  </si>
  <si>
    <t>驾驶员</t>
  </si>
  <si>
    <t>汽车检测与维修</t>
  </si>
  <si>
    <t>3年以上驾龄</t>
  </si>
  <si>
    <t>0134</t>
  </si>
  <si>
    <t>甘肃省武威市黄羊工业园区农大北路1号</t>
  </si>
  <si>
    <t>省药物碱厂所属二级企业</t>
  </si>
  <si>
    <t>0135</t>
  </si>
  <si>
    <t>0136</t>
  </si>
  <si>
    <t>0137</t>
  </si>
  <si>
    <t>食品检测技术</t>
  </si>
  <si>
    <t>甘肃农垦医药药材有限责任公司</t>
  </si>
  <si>
    <t>0138</t>
  </si>
  <si>
    <t>财务管理、会计学</t>
  </si>
  <si>
    <t>甘肃省兰州市榆中县和平镇工贸一条街148号</t>
  </si>
  <si>
    <t>0139</t>
  </si>
  <si>
    <t>销售</t>
  </si>
  <si>
    <t>中草药栽培技术、药学</t>
  </si>
  <si>
    <t>甘肃农垦天牧乳业有限公司</t>
  </si>
  <si>
    <t>0140</t>
  </si>
  <si>
    <t>甘肃省金昌市金川区双湾镇</t>
  </si>
  <si>
    <t>驾驶员岗位要求：C1以上驾驶证，专业不限，汽车制造与检修及相关专业优先招聘。</t>
  </si>
  <si>
    <t>0141</t>
  </si>
  <si>
    <t>库管</t>
  </si>
  <si>
    <t>0142</t>
  </si>
  <si>
    <t>文秘教育</t>
  </si>
  <si>
    <t>0143</t>
  </si>
  <si>
    <t>0144</t>
  </si>
  <si>
    <t>预算员</t>
  </si>
  <si>
    <t>0145</t>
  </si>
  <si>
    <t>广告学</t>
  </si>
  <si>
    <t>0146</t>
  </si>
  <si>
    <t>质检/化验员</t>
  </si>
  <si>
    <t>农产品加工与质量检测</t>
  </si>
  <si>
    <t>0147</t>
  </si>
  <si>
    <t>挤奶员</t>
  </si>
  <si>
    <t>0148</t>
  </si>
  <si>
    <t>水处理</t>
  </si>
  <si>
    <t>污染修复与生态工程技术</t>
  </si>
  <si>
    <t>0149</t>
  </si>
  <si>
    <t>饲养员</t>
  </si>
  <si>
    <t>0150</t>
  </si>
  <si>
    <t>汽车制造与检修</t>
  </si>
  <si>
    <t>0151</t>
  </si>
  <si>
    <t>营养师</t>
  </si>
  <si>
    <t>动物营养与饲料科学</t>
  </si>
  <si>
    <t>0152</t>
  </si>
  <si>
    <t>育种员、兽医</t>
  </si>
  <si>
    <t>甘肃省武威农垦公司</t>
  </si>
  <si>
    <t>0153</t>
  </si>
  <si>
    <t>农学、农业类</t>
  </si>
  <si>
    <t>甘肃省武威市凉州区黄羊镇</t>
  </si>
  <si>
    <t>甘肃普安康药业有限公司</t>
  </si>
  <si>
    <t>0154</t>
  </si>
  <si>
    <t>质量管理岗QA</t>
  </si>
  <si>
    <t>中药学</t>
  </si>
  <si>
    <t>甘肃省兰州市兰州新区昆仑山大道中段2233号</t>
  </si>
  <si>
    <t>0155</t>
  </si>
  <si>
    <t>机械
维修岗</t>
  </si>
  <si>
    <t>机械设计制造及其自动化
机械设计及制造</t>
  </si>
  <si>
    <t>两年以上机械维修经验</t>
  </si>
  <si>
    <t>0156</t>
  </si>
  <si>
    <t>电器
维修岗</t>
  </si>
  <si>
    <t>电气工程及其自动化
电机与电器技术</t>
  </si>
  <si>
    <t>能独立进行PLC编程，有两年以上维修经验</t>
  </si>
  <si>
    <t>甘肃农垦宾馆有限责任公司</t>
  </si>
  <si>
    <t>0157</t>
  </si>
  <si>
    <t>接待员</t>
  </si>
  <si>
    <t>酒店服务与管理</t>
  </si>
  <si>
    <t>兰州市城关区平凉路8路</t>
  </si>
  <si>
    <t>甘肃省农牧投资发展有限公司</t>
  </si>
  <si>
    <t>0158</t>
  </si>
  <si>
    <t>法务专干</t>
  </si>
  <si>
    <t>法学</t>
  </si>
  <si>
    <t>兰州市城关区天水中路盛大金融大厦14层</t>
  </si>
  <si>
    <t>0159</t>
  </si>
  <si>
    <t>文员</t>
  </si>
  <si>
    <t>汉语言</t>
  </si>
  <si>
    <t>0160</t>
  </si>
  <si>
    <t>市场专员</t>
  </si>
  <si>
    <t>经济学</t>
  </si>
  <si>
    <t>0161</t>
  </si>
  <si>
    <t>金融</t>
  </si>
  <si>
    <t>省农牧投公司所属二级企业</t>
  </si>
  <si>
    <t>0162</t>
  </si>
  <si>
    <t>0163</t>
  </si>
  <si>
    <t>70人中，化工类、电气自动化类、高分子材料类专业优先招聘。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</si>
</sst>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_ "/>
  </numFmts>
  <fonts count="20" x14ac:knownFonts="1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family val="2"/>
    </font>
    <font>
      <sz val="10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Times New Roman"/>
      <family val="1"/>
    </font>
    <font>
      <sz val="10"/>
      <color indexed="8"/>
      <name val="Tahoma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9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 wrapText="1"/>
    </xf>
    <xf numFmtId="178" fontId="10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178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topLeftCell="A61" zoomScale="80" zoomScaleNormal="80" workbookViewId="0">
      <selection activeCell="L74" sqref="L74:L77"/>
    </sheetView>
  </sheetViews>
  <sheetFormatPr defaultColWidth="9" defaultRowHeight="13.8" x14ac:dyDescent="0.25"/>
  <cols>
    <col min="1" max="1" width="41.5" style="6" customWidth="1"/>
    <col min="2" max="3" width="8.5" style="6" customWidth="1"/>
    <col min="4" max="4" width="6.296875" style="6" customWidth="1"/>
    <col min="5" max="5" width="9.8984375" style="6" customWidth="1"/>
    <col min="6" max="6" width="7" style="5" customWidth="1"/>
    <col min="7" max="9" width="3" style="5" customWidth="1"/>
    <col min="10" max="10" width="16.5" style="5" customWidth="1"/>
    <col min="11" max="11" width="23.8984375" style="5" customWidth="1"/>
    <col min="12" max="12" width="18.796875" style="5" customWidth="1"/>
    <col min="13" max="16352" width="8.796875" style="5"/>
    <col min="16353" max="16384" width="9" style="5"/>
  </cols>
  <sheetData>
    <row r="1" spans="1:12" ht="12" customHeight="1" x14ac:dyDescent="0.25">
      <c r="A1" s="7" t="s">
        <v>0</v>
      </c>
      <c r="B1" s="7"/>
      <c r="C1" s="7"/>
      <c r="D1" s="7"/>
      <c r="E1" s="7"/>
    </row>
    <row r="2" spans="1:12" ht="25.05" customHeight="1" x14ac:dyDescent="0.25">
      <c r="A2" s="38" t="s">
        <v>1</v>
      </c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</row>
    <row r="3" spans="1:12" ht="31.05" customHeight="1" x14ac:dyDescent="0.25">
      <c r="A3" s="64" t="s">
        <v>2</v>
      </c>
      <c r="B3" s="40" t="s">
        <v>3</v>
      </c>
      <c r="C3" s="40"/>
      <c r="D3" s="64" t="s">
        <v>4</v>
      </c>
      <c r="E3" s="69" t="s">
        <v>5</v>
      </c>
      <c r="F3" s="69" t="s">
        <v>6</v>
      </c>
      <c r="G3" s="69" t="s">
        <v>7</v>
      </c>
      <c r="H3" s="69"/>
      <c r="I3" s="69"/>
      <c r="J3" s="69"/>
      <c r="K3" s="69" t="s">
        <v>8</v>
      </c>
      <c r="L3" s="69" t="s">
        <v>9</v>
      </c>
    </row>
    <row r="4" spans="1:12" ht="28.95" customHeight="1" x14ac:dyDescent="0.25">
      <c r="A4" s="64"/>
      <c r="B4" s="69" t="s">
        <v>10</v>
      </c>
      <c r="C4" s="79" t="s">
        <v>11</v>
      </c>
      <c r="D4" s="64"/>
      <c r="E4" s="80"/>
      <c r="F4" s="69"/>
      <c r="G4" s="69"/>
      <c r="H4" s="69"/>
      <c r="I4" s="69"/>
      <c r="J4" s="69"/>
      <c r="K4" s="69"/>
      <c r="L4" s="69"/>
    </row>
    <row r="5" spans="1:12" s="1" customFormat="1" ht="30" customHeight="1" x14ac:dyDescent="0.25">
      <c r="A5" s="64"/>
      <c r="B5" s="69"/>
      <c r="C5" s="79"/>
      <c r="D5" s="64"/>
      <c r="E5" s="69"/>
      <c r="F5" s="69"/>
      <c r="G5" s="69"/>
      <c r="H5" s="69"/>
      <c r="I5" s="69"/>
      <c r="J5" s="69"/>
      <c r="K5" s="69"/>
      <c r="L5" s="69"/>
    </row>
    <row r="6" spans="1:12" s="1" customFormat="1" ht="37.049999999999997" customHeight="1" x14ac:dyDescent="0.25">
      <c r="A6" s="8" t="s">
        <v>12</v>
      </c>
      <c r="B6" s="9">
        <f>SUM(B7:B169)</f>
        <v>428</v>
      </c>
      <c r="C6" s="9">
        <f>SUM(C7:C169)</f>
        <v>428</v>
      </c>
      <c r="D6" s="10" t="s">
        <v>13</v>
      </c>
      <c r="E6" s="10" t="s">
        <v>13</v>
      </c>
      <c r="F6" s="10" t="s">
        <v>13</v>
      </c>
      <c r="G6" s="41" t="s">
        <v>13</v>
      </c>
      <c r="H6" s="41"/>
      <c r="I6" s="41"/>
      <c r="J6" s="41"/>
      <c r="K6" s="10" t="s">
        <v>13</v>
      </c>
      <c r="L6" s="10" t="s">
        <v>13</v>
      </c>
    </row>
    <row r="7" spans="1:12" s="1" customFormat="1" ht="28.95" customHeight="1" x14ac:dyDescent="0.25">
      <c r="A7" s="10" t="s">
        <v>14</v>
      </c>
      <c r="B7" s="11">
        <f>C7</f>
        <v>2</v>
      </c>
      <c r="C7" s="12">
        <v>2</v>
      </c>
      <c r="D7" s="13" t="s">
        <v>15</v>
      </c>
      <c r="E7" s="10" t="s">
        <v>16</v>
      </c>
      <c r="F7" s="10" t="s">
        <v>17</v>
      </c>
      <c r="G7" s="42" t="s">
        <v>16</v>
      </c>
      <c r="H7" s="42"/>
      <c r="I7" s="42"/>
      <c r="J7" s="42"/>
      <c r="K7" s="15" t="s">
        <v>18</v>
      </c>
      <c r="L7" s="15"/>
    </row>
    <row r="8" spans="1:12" s="1" customFormat="1" ht="28.95" customHeight="1" x14ac:dyDescent="0.25">
      <c r="A8" s="41" t="s">
        <v>19</v>
      </c>
      <c r="B8" s="70">
        <f>C8+C9+C10+C11+C12+C13</f>
        <v>6</v>
      </c>
      <c r="C8" s="11">
        <v>1</v>
      </c>
      <c r="D8" s="13" t="s">
        <v>20</v>
      </c>
      <c r="E8" s="10" t="s">
        <v>16</v>
      </c>
      <c r="F8" s="10" t="s">
        <v>21</v>
      </c>
      <c r="G8" s="41" t="s">
        <v>16</v>
      </c>
      <c r="H8" s="41"/>
      <c r="I8" s="41"/>
      <c r="J8" s="41"/>
      <c r="K8" s="10" t="s">
        <v>22</v>
      </c>
      <c r="L8" s="41"/>
    </row>
    <row r="9" spans="1:12" s="1" customFormat="1" ht="28.95" customHeight="1" x14ac:dyDescent="0.25">
      <c r="A9" s="41"/>
      <c r="B9" s="70"/>
      <c r="C9" s="11">
        <v>1</v>
      </c>
      <c r="D9" s="13" t="s">
        <v>23</v>
      </c>
      <c r="E9" s="10" t="s">
        <v>24</v>
      </c>
      <c r="F9" s="10" t="s">
        <v>21</v>
      </c>
      <c r="G9" s="41" t="s">
        <v>25</v>
      </c>
      <c r="H9" s="41"/>
      <c r="I9" s="41"/>
      <c r="J9" s="41"/>
      <c r="K9" s="10" t="s">
        <v>22</v>
      </c>
      <c r="L9" s="41"/>
    </row>
    <row r="10" spans="1:12" s="1" customFormat="1" ht="28.95" customHeight="1" x14ac:dyDescent="0.25">
      <c r="A10" s="41"/>
      <c r="B10" s="70"/>
      <c r="C10" s="11">
        <v>1</v>
      </c>
      <c r="D10" s="13" t="s">
        <v>26</v>
      </c>
      <c r="E10" s="10" t="s">
        <v>27</v>
      </c>
      <c r="F10" s="10" t="s">
        <v>21</v>
      </c>
      <c r="G10" s="43" t="s">
        <v>28</v>
      </c>
      <c r="H10" s="43"/>
      <c r="I10" s="43"/>
      <c r="J10" s="43"/>
      <c r="K10" s="10" t="s">
        <v>22</v>
      </c>
      <c r="L10" s="41"/>
    </row>
    <row r="11" spans="1:12" s="1" customFormat="1" ht="28.95" customHeight="1" x14ac:dyDescent="0.25">
      <c r="A11" s="41"/>
      <c r="B11" s="70"/>
      <c r="C11" s="11">
        <v>1</v>
      </c>
      <c r="D11" s="13" t="s">
        <v>29</v>
      </c>
      <c r="E11" s="10" t="s">
        <v>27</v>
      </c>
      <c r="F11" s="10" t="s">
        <v>21</v>
      </c>
      <c r="G11" s="41" t="s">
        <v>30</v>
      </c>
      <c r="H11" s="41"/>
      <c r="I11" s="41"/>
      <c r="J11" s="41"/>
      <c r="K11" s="10" t="s">
        <v>22</v>
      </c>
      <c r="L11" s="41"/>
    </row>
    <row r="12" spans="1:12" s="2" customFormat="1" ht="28.95" customHeight="1" x14ac:dyDescent="0.25">
      <c r="A12" s="41"/>
      <c r="B12" s="70"/>
      <c r="C12" s="11">
        <v>1</v>
      </c>
      <c r="D12" s="13" t="s">
        <v>31</v>
      </c>
      <c r="E12" s="10" t="s">
        <v>32</v>
      </c>
      <c r="F12" s="10" t="s">
        <v>21</v>
      </c>
      <c r="G12" s="41" t="s">
        <v>33</v>
      </c>
      <c r="H12" s="41"/>
      <c r="I12" s="41"/>
      <c r="J12" s="41"/>
      <c r="K12" s="10" t="s">
        <v>22</v>
      </c>
      <c r="L12" s="41"/>
    </row>
    <row r="13" spans="1:12" s="2" customFormat="1" ht="28.95" customHeight="1" x14ac:dyDescent="0.25">
      <c r="A13" s="41"/>
      <c r="B13" s="70"/>
      <c r="C13" s="11">
        <v>1</v>
      </c>
      <c r="D13" s="13" t="s">
        <v>34</v>
      </c>
      <c r="E13" s="10" t="s">
        <v>32</v>
      </c>
      <c r="F13" s="10" t="s">
        <v>21</v>
      </c>
      <c r="G13" s="41" t="s">
        <v>35</v>
      </c>
      <c r="H13" s="41"/>
      <c r="I13" s="41"/>
      <c r="J13" s="41"/>
      <c r="K13" s="10" t="s">
        <v>22</v>
      </c>
      <c r="L13" s="41"/>
    </row>
    <row r="14" spans="1:12" s="3" customFormat="1" ht="28.95" customHeight="1" x14ac:dyDescent="0.25">
      <c r="A14" s="42" t="s">
        <v>36</v>
      </c>
      <c r="B14" s="71">
        <f>C14+C15+C16+C17</f>
        <v>5</v>
      </c>
      <c r="C14" s="11">
        <v>2</v>
      </c>
      <c r="D14" s="13" t="s">
        <v>37</v>
      </c>
      <c r="E14" s="10" t="s">
        <v>16</v>
      </c>
      <c r="F14" s="10" t="s">
        <v>17</v>
      </c>
      <c r="G14" s="41" t="s">
        <v>38</v>
      </c>
      <c r="H14" s="41"/>
      <c r="I14" s="41"/>
      <c r="J14" s="41"/>
      <c r="K14" s="10" t="s">
        <v>39</v>
      </c>
      <c r="L14" s="81"/>
    </row>
    <row r="15" spans="1:12" s="4" customFormat="1" ht="28.95" customHeight="1" x14ac:dyDescent="0.25">
      <c r="A15" s="42"/>
      <c r="B15" s="71"/>
      <c r="C15" s="11">
        <v>1</v>
      </c>
      <c r="D15" s="13" t="s">
        <v>40</v>
      </c>
      <c r="E15" s="10" t="s">
        <v>27</v>
      </c>
      <c r="F15" s="10" t="s">
        <v>17</v>
      </c>
      <c r="G15" s="41" t="s">
        <v>30</v>
      </c>
      <c r="H15" s="41"/>
      <c r="I15" s="41"/>
      <c r="J15" s="41"/>
      <c r="K15" s="10" t="s">
        <v>39</v>
      </c>
      <c r="L15" s="81"/>
    </row>
    <row r="16" spans="1:12" s="4" customFormat="1" ht="28.95" customHeight="1" x14ac:dyDescent="0.25">
      <c r="A16" s="42"/>
      <c r="B16" s="71"/>
      <c r="C16" s="11">
        <v>1</v>
      </c>
      <c r="D16" s="13" t="s">
        <v>41</v>
      </c>
      <c r="E16" s="10" t="s">
        <v>42</v>
      </c>
      <c r="F16" s="10" t="s">
        <v>17</v>
      </c>
      <c r="G16" s="41" t="s">
        <v>43</v>
      </c>
      <c r="H16" s="41"/>
      <c r="I16" s="41"/>
      <c r="J16" s="41"/>
      <c r="K16" s="10" t="s">
        <v>39</v>
      </c>
      <c r="L16" s="81"/>
    </row>
    <row r="17" spans="1:12" s="4" customFormat="1" ht="28.95" customHeight="1" x14ac:dyDescent="0.25">
      <c r="A17" s="42"/>
      <c r="B17" s="71"/>
      <c r="C17" s="11">
        <v>1</v>
      </c>
      <c r="D17" s="13" t="s">
        <v>44</v>
      </c>
      <c r="E17" s="10" t="s">
        <v>45</v>
      </c>
      <c r="F17" s="10" t="s">
        <v>17</v>
      </c>
      <c r="G17" s="41" t="s">
        <v>46</v>
      </c>
      <c r="H17" s="41"/>
      <c r="I17" s="41"/>
      <c r="J17" s="41"/>
      <c r="K17" s="10" t="s">
        <v>39</v>
      </c>
      <c r="L17" s="81"/>
    </row>
    <row r="18" spans="1:12" s="4" customFormat="1" ht="28.95" customHeight="1" x14ac:dyDescent="0.25">
      <c r="A18" s="42" t="s">
        <v>47</v>
      </c>
      <c r="B18" s="71">
        <f>C18+C19+C20</f>
        <v>5</v>
      </c>
      <c r="C18" s="11">
        <v>1</v>
      </c>
      <c r="D18" s="13" t="s">
        <v>48</v>
      </c>
      <c r="E18" s="14" t="s">
        <v>49</v>
      </c>
      <c r="F18" s="10" t="s">
        <v>17</v>
      </c>
      <c r="G18" s="42" t="s">
        <v>49</v>
      </c>
      <c r="H18" s="42"/>
      <c r="I18" s="42"/>
      <c r="J18" s="42"/>
      <c r="K18" s="14" t="s">
        <v>50</v>
      </c>
      <c r="L18" s="82"/>
    </row>
    <row r="19" spans="1:12" s="4" customFormat="1" ht="28.95" customHeight="1" x14ac:dyDescent="0.25">
      <c r="A19" s="42"/>
      <c r="B19" s="71"/>
      <c r="C19" s="11">
        <v>1</v>
      </c>
      <c r="D19" s="13" t="s">
        <v>51</v>
      </c>
      <c r="E19" s="14" t="s">
        <v>16</v>
      </c>
      <c r="F19" s="10" t="s">
        <v>21</v>
      </c>
      <c r="G19" s="42" t="s">
        <v>16</v>
      </c>
      <c r="H19" s="42"/>
      <c r="I19" s="42"/>
      <c r="J19" s="42"/>
      <c r="K19" s="14" t="s">
        <v>50</v>
      </c>
      <c r="L19" s="82"/>
    </row>
    <row r="20" spans="1:12" s="4" customFormat="1" ht="28.95" customHeight="1" x14ac:dyDescent="0.25">
      <c r="A20" s="42"/>
      <c r="B20" s="71"/>
      <c r="C20" s="11">
        <v>3</v>
      </c>
      <c r="D20" s="13" t="s">
        <v>52</v>
      </c>
      <c r="E20" s="14" t="s">
        <v>53</v>
      </c>
      <c r="F20" s="10" t="s">
        <v>21</v>
      </c>
      <c r="G20" s="42" t="s">
        <v>54</v>
      </c>
      <c r="H20" s="42"/>
      <c r="I20" s="42"/>
      <c r="J20" s="42"/>
      <c r="K20" s="14" t="s">
        <v>50</v>
      </c>
      <c r="L20" s="82"/>
    </row>
    <row r="21" spans="1:12" s="4" customFormat="1" ht="31.95" customHeight="1" x14ac:dyDescent="0.25">
      <c r="A21" s="42" t="s">
        <v>55</v>
      </c>
      <c r="B21" s="71">
        <f>C21+C22+C23</f>
        <v>5</v>
      </c>
      <c r="C21" s="11">
        <v>1</v>
      </c>
      <c r="D21" s="13" t="s">
        <v>56</v>
      </c>
      <c r="E21" s="10" t="s">
        <v>57</v>
      </c>
      <c r="F21" s="10" t="s">
        <v>17</v>
      </c>
      <c r="G21" s="41" t="s">
        <v>58</v>
      </c>
      <c r="H21" s="41"/>
      <c r="I21" s="41"/>
      <c r="J21" s="41"/>
      <c r="K21" s="10" t="s">
        <v>59</v>
      </c>
      <c r="L21" s="81"/>
    </row>
    <row r="22" spans="1:12" s="4" customFormat="1" ht="31.95" customHeight="1" x14ac:dyDescent="0.25">
      <c r="A22" s="42"/>
      <c r="B22" s="71"/>
      <c r="C22" s="11">
        <v>2</v>
      </c>
      <c r="D22" s="13" t="s">
        <v>60</v>
      </c>
      <c r="E22" s="10" t="s">
        <v>27</v>
      </c>
      <c r="F22" s="10" t="s">
        <v>21</v>
      </c>
      <c r="G22" s="41" t="s">
        <v>54</v>
      </c>
      <c r="H22" s="41"/>
      <c r="I22" s="41"/>
      <c r="J22" s="41"/>
      <c r="K22" s="10" t="s">
        <v>61</v>
      </c>
      <c r="L22" s="81"/>
    </row>
    <row r="23" spans="1:12" s="4" customFormat="1" ht="31.95" customHeight="1" x14ac:dyDescent="0.25">
      <c r="A23" s="42"/>
      <c r="B23" s="71"/>
      <c r="C23" s="11">
        <v>2</v>
      </c>
      <c r="D23" s="13" t="s">
        <v>62</v>
      </c>
      <c r="E23" s="10" t="s">
        <v>42</v>
      </c>
      <c r="F23" s="10" t="s">
        <v>21</v>
      </c>
      <c r="G23" s="41" t="s">
        <v>63</v>
      </c>
      <c r="H23" s="41"/>
      <c r="I23" s="41"/>
      <c r="J23" s="41"/>
      <c r="K23" s="10" t="s">
        <v>64</v>
      </c>
      <c r="L23" s="81"/>
    </row>
    <row r="24" spans="1:12" s="4" customFormat="1" ht="31.95" customHeight="1" x14ac:dyDescent="0.25">
      <c r="A24" s="42" t="s">
        <v>65</v>
      </c>
      <c r="B24" s="71">
        <f>C24+C25</f>
        <v>2</v>
      </c>
      <c r="C24" s="11">
        <v>1</v>
      </c>
      <c r="D24" s="13" t="s">
        <v>66</v>
      </c>
      <c r="E24" s="10" t="s">
        <v>67</v>
      </c>
      <c r="F24" s="10" t="s">
        <v>17</v>
      </c>
      <c r="G24" s="41" t="s">
        <v>63</v>
      </c>
      <c r="H24" s="41"/>
      <c r="I24" s="41"/>
      <c r="J24" s="41"/>
      <c r="K24" s="10" t="s">
        <v>68</v>
      </c>
      <c r="L24" s="41"/>
    </row>
    <row r="25" spans="1:12" s="4" customFormat="1" ht="31.95" customHeight="1" x14ac:dyDescent="0.25">
      <c r="A25" s="42"/>
      <c r="B25" s="71"/>
      <c r="C25" s="11">
        <v>1</v>
      </c>
      <c r="D25" s="13" t="s">
        <v>69</v>
      </c>
      <c r="E25" s="10" t="s">
        <v>70</v>
      </c>
      <c r="F25" s="10" t="s">
        <v>17</v>
      </c>
      <c r="G25" s="41" t="s">
        <v>25</v>
      </c>
      <c r="H25" s="41"/>
      <c r="I25" s="41"/>
      <c r="J25" s="41"/>
      <c r="K25" s="10" t="s">
        <v>68</v>
      </c>
      <c r="L25" s="41"/>
    </row>
    <row r="26" spans="1:12" s="4" customFormat="1" ht="31.95" customHeight="1" x14ac:dyDescent="0.25">
      <c r="A26" s="42" t="s">
        <v>71</v>
      </c>
      <c r="B26" s="71">
        <f>C26+C27+C28+C29</f>
        <v>4</v>
      </c>
      <c r="C26" s="11">
        <v>1</v>
      </c>
      <c r="D26" s="13" t="s">
        <v>72</v>
      </c>
      <c r="E26" s="10" t="s">
        <v>73</v>
      </c>
      <c r="F26" s="10" t="s">
        <v>17</v>
      </c>
      <c r="G26" s="41" t="s">
        <v>28</v>
      </c>
      <c r="H26" s="41"/>
      <c r="I26" s="41"/>
      <c r="J26" s="41"/>
      <c r="K26" s="10" t="s">
        <v>74</v>
      </c>
      <c r="L26" s="10"/>
    </row>
    <row r="27" spans="1:12" s="4" customFormat="1" ht="31.95" customHeight="1" x14ac:dyDescent="0.25">
      <c r="A27" s="42"/>
      <c r="B27" s="71"/>
      <c r="C27" s="11">
        <v>1</v>
      </c>
      <c r="D27" s="13" t="s">
        <v>75</v>
      </c>
      <c r="E27" s="10" t="s">
        <v>76</v>
      </c>
      <c r="F27" s="10" t="s">
        <v>17</v>
      </c>
      <c r="G27" s="41" t="s">
        <v>30</v>
      </c>
      <c r="H27" s="41"/>
      <c r="I27" s="41"/>
      <c r="J27" s="41"/>
      <c r="K27" s="10" t="s">
        <v>77</v>
      </c>
      <c r="L27" s="41" t="s">
        <v>78</v>
      </c>
    </row>
    <row r="28" spans="1:12" s="4" customFormat="1" ht="31.95" customHeight="1" x14ac:dyDescent="0.25">
      <c r="A28" s="42"/>
      <c r="B28" s="71"/>
      <c r="C28" s="11">
        <v>1</v>
      </c>
      <c r="D28" s="13" t="s">
        <v>79</v>
      </c>
      <c r="E28" s="10" t="s">
        <v>76</v>
      </c>
      <c r="F28" s="10" t="s">
        <v>17</v>
      </c>
      <c r="G28" s="41" t="s">
        <v>30</v>
      </c>
      <c r="H28" s="41"/>
      <c r="I28" s="41"/>
      <c r="J28" s="41"/>
      <c r="K28" s="10" t="s">
        <v>80</v>
      </c>
      <c r="L28" s="41"/>
    </row>
    <row r="29" spans="1:12" s="4" customFormat="1" ht="31.95" customHeight="1" x14ac:dyDescent="0.25">
      <c r="A29" s="42"/>
      <c r="B29" s="71"/>
      <c r="C29" s="11">
        <v>1</v>
      </c>
      <c r="D29" s="13" t="s">
        <v>81</v>
      </c>
      <c r="E29" s="10" t="s">
        <v>25</v>
      </c>
      <c r="F29" s="10" t="s">
        <v>17</v>
      </c>
      <c r="G29" s="41" t="s">
        <v>25</v>
      </c>
      <c r="H29" s="41"/>
      <c r="I29" s="41"/>
      <c r="J29" s="41"/>
      <c r="K29" s="10" t="s">
        <v>82</v>
      </c>
      <c r="L29" s="41"/>
    </row>
    <row r="30" spans="1:12" s="4" customFormat="1" ht="31.95" customHeight="1" x14ac:dyDescent="0.25">
      <c r="A30" s="42" t="s">
        <v>83</v>
      </c>
      <c r="B30" s="71">
        <f>C30+C31+C32</f>
        <v>4</v>
      </c>
      <c r="C30" s="11">
        <v>2</v>
      </c>
      <c r="D30" s="13" t="s">
        <v>84</v>
      </c>
      <c r="E30" s="10" t="s">
        <v>85</v>
      </c>
      <c r="F30" s="10" t="s">
        <v>21</v>
      </c>
      <c r="G30" s="41" t="s">
        <v>54</v>
      </c>
      <c r="H30" s="41"/>
      <c r="I30" s="41"/>
      <c r="J30" s="41"/>
      <c r="K30" s="10" t="s">
        <v>86</v>
      </c>
      <c r="L30" s="81"/>
    </row>
    <row r="31" spans="1:12" s="4" customFormat="1" ht="31.95" customHeight="1" x14ac:dyDescent="0.25">
      <c r="A31" s="42"/>
      <c r="B31" s="71"/>
      <c r="C31" s="11">
        <v>1</v>
      </c>
      <c r="D31" s="13" t="s">
        <v>87</v>
      </c>
      <c r="E31" s="10" t="s">
        <v>85</v>
      </c>
      <c r="F31" s="10" t="s">
        <v>21</v>
      </c>
      <c r="G31" s="41" t="s">
        <v>88</v>
      </c>
      <c r="H31" s="41"/>
      <c r="I31" s="41"/>
      <c r="J31" s="41"/>
      <c r="K31" s="10" t="s">
        <v>89</v>
      </c>
      <c r="L31" s="81"/>
    </row>
    <row r="32" spans="1:12" s="4" customFormat="1" ht="34.950000000000003" customHeight="1" x14ac:dyDescent="0.25">
      <c r="A32" s="42"/>
      <c r="B32" s="71"/>
      <c r="C32" s="11">
        <v>1</v>
      </c>
      <c r="D32" s="13" t="s">
        <v>90</v>
      </c>
      <c r="E32" s="10" t="s">
        <v>85</v>
      </c>
      <c r="F32" s="10" t="s">
        <v>21</v>
      </c>
      <c r="G32" s="41" t="s">
        <v>91</v>
      </c>
      <c r="H32" s="41"/>
      <c r="I32" s="41"/>
      <c r="J32" s="41"/>
      <c r="K32" s="10" t="s">
        <v>92</v>
      </c>
      <c r="L32" s="81"/>
    </row>
    <row r="33" spans="1:12" s="4" customFormat="1" ht="24" customHeight="1" x14ac:dyDescent="0.25">
      <c r="A33" s="42" t="s">
        <v>93</v>
      </c>
      <c r="B33" s="71">
        <f>C33+C34</f>
        <v>3</v>
      </c>
      <c r="C33" s="11">
        <v>2</v>
      </c>
      <c r="D33" s="13" t="s">
        <v>94</v>
      </c>
      <c r="E33" s="10" t="s">
        <v>95</v>
      </c>
      <c r="F33" s="10" t="s">
        <v>17</v>
      </c>
      <c r="G33" s="41" t="s">
        <v>96</v>
      </c>
      <c r="H33" s="41"/>
      <c r="I33" s="41"/>
      <c r="J33" s="41"/>
      <c r="K33" s="10" t="s">
        <v>97</v>
      </c>
      <c r="L33" s="81"/>
    </row>
    <row r="34" spans="1:12" s="4" customFormat="1" ht="24" customHeight="1" x14ac:dyDescent="0.25">
      <c r="A34" s="42"/>
      <c r="B34" s="71"/>
      <c r="C34" s="11">
        <v>1</v>
      </c>
      <c r="D34" s="13" t="s">
        <v>98</v>
      </c>
      <c r="E34" s="10" t="s">
        <v>99</v>
      </c>
      <c r="F34" s="10" t="s">
        <v>17</v>
      </c>
      <c r="G34" s="41" t="s">
        <v>100</v>
      </c>
      <c r="H34" s="41"/>
      <c r="I34" s="41"/>
      <c r="J34" s="41"/>
      <c r="K34" s="10" t="s">
        <v>97</v>
      </c>
      <c r="L34" s="81"/>
    </row>
    <row r="35" spans="1:12" s="4" customFormat="1" ht="31.95" customHeight="1" x14ac:dyDescent="0.25">
      <c r="A35" s="42" t="s">
        <v>101</v>
      </c>
      <c r="B35" s="71">
        <f>C35+C36+C37</f>
        <v>5</v>
      </c>
      <c r="C35" s="11">
        <v>2</v>
      </c>
      <c r="D35" s="13" t="s">
        <v>102</v>
      </c>
      <c r="E35" s="10" t="s">
        <v>103</v>
      </c>
      <c r="F35" s="10" t="s">
        <v>21</v>
      </c>
      <c r="G35" s="41" t="s">
        <v>54</v>
      </c>
      <c r="H35" s="41"/>
      <c r="I35" s="41"/>
      <c r="J35" s="41"/>
      <c r="K35" s="10" t="s">
        <v>104</v>
      </c>
      <c r="L35" s="81"/>
    </row>
    <row r="36" spans="1:12" s="4" customFormat="1" ht="31.95" customHeight="1" x14ac:dyDescent="0.25">
      <c r="A36" s="42"/>
      <c r="B36" s="71"/>
      <c r="C36" s="11">
        <v>2</v>
      </c>
      <c r="D36" s="13" t="s">
        <v>105</v>
      </c>
      <c r="E36" s="10" t="s">
        <v>16</v>
      </c>
      <c r="F36" s="10" t="s">
        <v>21</v>
      </c>
      <c r="G36" s="41" t="s">
        <v>16</v>
      </c>
      <c r="H36" s="41"/>
      <c r="I36" s="41"/>
      <c r="J36" s="41"/>
      <c r="K36" s="10" t="s">
        <v>106</v>
      </c>
      <c r="L36" s="81"/>
    </row>
    <row r="37" spans="1:12" s="4" customFormat="1" ht="31.95" customHeight="1" x14ac:dyDescent="0.25">
      <c r="A37" s="42"/>
      <c r="B37" s="71"/>
      <c r="C37" s="11">
        <v>1</v>
      </c>
      <c r="D37" s="13" t="s">
        <v>107</v>
      </c>
      <c r="E37" s="10" t="s">
        <v>103</v>
      </c>
      <c r="F37" s="10" t="s">
        <v>17</v>
      </c>
      <c r="G37" s="41" t="s">
        <v>58</v>
      </c>
      <c r="H37" s="41"/>
      <c r="I37" s="41"/>
      <c r="J37" s="41"/>
      <c r="K37" s="10" t="s">
        <v>108</v>
      </c>
      <c r="L37" s="81"/>
    </row>
    <row r="38" spans="1:12" s="4" customFormat="1" ht="31.95" customHeight="1" x14ac:dyDescent="0.25">
      <c r="A38" s="14" t="s">
        <v>109</v>
      </c>
      <c r="B38" s="11">
        <f>C38</f>
        <v>1</v>
      </c>
      <c r="C38" s="11">
        <v>1</v>
      </c>
      <c r="D38" s="13" t="s">
        <v>110</v>
      </c>
      <c r="E38" s="10" t="s">
        <v>49</v>
      </c>
      <c r="F38" s="10" t="s">
        <v>21</v>
      </c>
      <c r="G38" s="41" t="s">
        <v>49</v>
      </c>
      <c r="H38" s="41"/>
      <c r="I38" s="41"/>
      <c r="J38" s="41"/>
      <c r="K38" s="10" t="s">
        <v>111</v>
      </c>
      <c r="L38" s="10"/>
    </row>
    <row r="39" spans="1:12" s="4" customFormat="1" ht="31.95" customHeight="1" x14ac:dyDescent="0.25">
      <c r="A39" s="42" t="s">
        <v>112</v>
      </c>
      <c r="B39" s="71">
        <f>C39+C40+C41+C42+C43+C44+C45</f>
        <v>15</v>
      </c>
      <c r="C39" s="11">
        <v>2</v>
      </c>
      <c r="D39" s="13" t="s">
        <v>113</v>
      </c>
      <c r="E39" s="10" t="s">
        <v>16</v>
      </c>
      <c r="F39" s="10" t="s">
        <v>17</v>
      </c>
      <c r="G39" s="41" t="s">
        <v>114</v>
      </c>
      <c r="H39" s="41"/>
      <c r="I39" s="41"/>
      <c r="J39" s="41"/>
      <c r="K39" s="10" t="s">
        <v>115</v>
      </c>
      <c r="L39" s="41"/>
    </row>
    <row r="40" spans="1:12" s="4" customFormat="1" ht="31.95" customHeight="1" x14ac:dyDescent="0.25">
      <c r="A40" s="42"/>
      <c r="B40" s="71"/>
      <c r="C40" s="11">
        <v>4</v>
      </c>
      <c r="D40" s="13" t="s">
        <v>116</v>
      </c>
      <c r="E40" s="10" t="s">
        <v>117</v>
      </c>
      <c r="F40" s="10" t="s">
        <v>17</v>
      </c>
      <c r="G40" s="41" t="s">
        <v>25</v>
      </c>
      <c r="H40" s="41"/>
      <c r="I40" s="41"/>
      <c r="J40" s="41"/>
      <c r="K40" s="10" t="s">
        <v>115</v>
      </c>
      <c r="L40" s="41"/>
    </row>
    <row r="41" spans="1:12" s="4" customFormat="1" ht="31.95" customHeight="1" x14ac:dyDescent="0.25">
      <c r="A41" s="42"/>
      <c r="B41" s="71"/>
      <c r="C41" s="11">
        <v>4</v>
      </c>
      <c r="D41" s="13" t="s">
        <v>118</v>
      </c>
      <c r="E41" s="10" t="s">
        <v>119</v>
      </c>
      <c r="F41" s="10" t="s">
        <v>17</v>
      </c>
      <c r="G41" s="41" t="s">
        <v>120</v>
      </c>
      <c r="H41" s="41"/>
      <c r="I41" s="41"/>
      <c r="J41" s="41"/>
      <c r="K41" s="10" t="s">
        <v>115</v>
      </c>
      <c r="L41" s="41"/>
    </row>
    <row r="42" spans="1:12" s="4" customFormat="1" ht="31.95" customHeight="1" x14ac:dyDescent="0.25">
      <c r="A42" s="42"/>
      <c r="B42" s="71"/>
      <c r="C42" s="11">
        <v>2</v>
      </c>
      <c r="D42" s="13" t="s">
        <v>121</v>
      </c>
      <c r="E42" s="10" t="s">
        <v>122</v>
      </c>
      <c r="F42" s="10" t="s">
        <v>17</v>
      </c>
      <c r="G42" s="41" t="s">
        <v>120</v>
      </c>
      <c r="H42" s="41"/>
      <c r="I42" s="41"/>
      <c r="J42" s="41"/>
      <c r="K42" s="10" t="s">
        <v>115</v>
      </c>
      <c r="L42" s="41"/>
    </row>
    <row r="43" spans="1:12" s="4" customFormat="1" ht="31.95" customHeight="1" x14ac:dyDescent="0.25">
      <c r="A43" s="42"/>
      <c r="B43" s="71"/>
      <c r="C43" s="11">
        <v>1</v>
      </c>
      <c r="D43" s="13" t="s">
        <v>123</v>
      </c>
      <c r="E43" s="10" t="s">
        <v>124</v>
      </c>
      <c r="F43" s="10" t="s">
        <v>17</v>
      </c>
      <c r="G43" s="41" t="s">
        <v>125</v>
      </c>
      <c r="H43" s="41"/>
      <c r="I43" s="41"/>
      <c r="J43" s="41"/>
      <c r="K43" s="10" t="s">
        <v>115</v>
      </c>
      <c r="L43" s="41"/>
    </row>
    <row r="44" spans="1:12" s="4" customFormat="1" ht="31.95" customHeight="1" x14ac:dyDescent="0.25">
      <c r="A44" s="42"/>
      <c r="B44" s="71"/>
      <c r="C44" s="11">
        <v>1</v>
      </c>
      <c r="D44" s="13" t="s">
        <v>126</v>
      </c>
      <c r="E44" s="10" t="s">
        <v>127</v>
      </c>
      <c r="F44" s="10" t="s">
        <v>128</v>
      </c>
      <c r="G44" s="41" t="s">
        <v>129</v>
      </c>
      <c r="H44" s="41"/>
      <c r="I44" s="41"/>
      <c r="J44" s="41"/>
      <c r="K44" s="10" t="s">
        <v>115</v>
      </c>
      <c r="L44" s="41"/>
    </row>
    <row r="45" spans="1:12" s="4" customFormat="1" ht="31.95" customHeight="1" x14ac:dyDescent="0.25">
      <c r="A45" s="42"/>
      <c r="B45" s="71"/>
      <c r="C45" s="11">
        <v>1</v>
      </c>
      <c r="D45" s="13" t="s">
        <v>130</v>
      </c>
      <c r="E45" s="10" t="s">
        <v>127</v>
      </c>
      <c r="F45" s="10" t="s">
        <v>17</v>
      </c>
      <c r="G45" s="41" t="s">
        <v>30</v>
      </c>
      <c r="H45" s="41"/>
      <c r="I45" s="41"/>
      <c r="J45" s="41"/>
      <c r="K45" s="10" t="s">
        <v>115</v>
      </c>
      <c r="L45" s="41"/>
    </row>
    <row r="46" spans="1:12" s="4" customFormat="1" ht="31.95" customHeight="1" x14ac:dyDescent="0.25">
      <c r="A46" s="14" t="s">
        <v>131</v>
      </c>
      <c r="B46" s="11">
        <f>C46</f>
        <v>4</v>
      </c>
      <c r="C46" s="11">
        <v>4</v>
      </c>
      <c r="D46" s="13" t="s">
        <v>132</v>
      </c>
      <c r="E46" s="10" t="s">
        <v>117</v>
      </c>
      <c r="F46" s="10" t="s">
        <v>17</v>
      </c>
      <c r="G46" s="41" t="s">
        <v>25</v>
      </c>
      <c r="H46" s="41"/>
      <c r="I46" s="41"/>
      <c r="J46" s="41"/>
      <c r="K46" s="18" t="s">
        <v>18</v>
      </c>
      <c r="L46" s="10" t="s">
        <v>133</v>
      </c>
    </row>
    <row r="47" spans="1:12" s="4" customFormat="1" ht="48" customHeight="1" x14ac:dyDescent="0.25">
      <c r="A47" s="14" t="s">
        <v>134</v>
      </c>
      <c r="B47" s="11">
        <f>C47</f>
        <v>15</v>
      </c>
      <c r="C47" s="11">
        <v>15</v>
      </c>
      <c r="D47" s="13" t="s">
        <v>135</v>
      </c>
      <c r="E47" s="10" t="s">
        <v>136</v>
      </c>
      <c r="F47" s="10" t="s">
        <v>128</v>
      </c>
      <c r="G47" s="41" t="s">
        <v>30</v>
      </c>
      <c r="H47" s="41"/>
      <c r="I47" s="41"/>
      <c r="J47" s="41"/>
      <c r="K47" s="18" t="s">
        <v>18</v>
      </c>
      <c r="L47" s="10" t="s">
        <v>137</v>
      </c>
    </row>
    <row r="48" spans="1:12" s="4" customFormat="1" ht="34.049999999999997" customHeight="1" x14ac:dyDescent="0.25">
      <c r="A48" s="42" t="s">
        <v>138</v>
      </c>
      <c r="B48" s="71">
        <f>C48+C49+C50+C51+C52+C53+C54</f>
        <v>10</v>
      </c>
      <c r="C48" s="11">
        <v>2</v>
      </c>
      <c r="D48" s="13" t="s">
        <v>139</v>
      </c>
      <c r="E48" s="10" t="s">
        <v>24</v>
      </c>
      <c r="F48" s="10" t="s">
        <v>17</v>
      </c>
      <c r="G48" s="41" t="s">
        <v>25</v>
      </c>
      <c r="H48" s="41"/>
      <c r="I48" s="41"/>
      <c r="J48" s="41"/>
      <c r="K48" s="10" t="s">
        <v>140</v>
      </c>
      <c r="L48" s="10" t="s">
        <v>133</v>
      </c>
    </row>
    <row r="49" spans="1:12" s="4" customFormat="1" ht="34.049999999999997" customHeight="1" x14ac:dyDescent="0.25">
      <c r="A49" s="42"/>
      <c r="B49" s="71"/>
      <c r="C49" s="11">
        <v>2</v>
      </c>
      <c r="D49" s="13" t="s">
        <v>141</v>
      </c>
      <c r="E49" s="10" t="s">
        <v>142</v>
      </c>
      <c r="F49" s="10" t="s">
        <v>17</v>
      </c>
      <c r="G49" s="41" t="s">
        <v>143</v>
      </c>
      <c r="H49" s="41"/>
      <c r="I49" s="41"/>
      <c r="J49" s="41"/>
      <c r="K49" s="10" t="s">
        <v>140</v>
      </c>
      <c r="L49" s="17"/>
    </row>
    <row r="50" spans="1:12" s="4" customFormat="1" ht="34.049999999999997" customHeight="1" x14ac:dyDescent="0.25">
      <c r="A50" s="42"/>
      <c r="B50" s="71"/>
      <c r="C50" s="11">
        <v>2</v>
      </c>
      <c r="D50" s="13" t="s">
        <v>144</v>
      </c>
      <c r="E50" s="10" t="s">
        <v>103</v>
      </c>
      <c r="F50" s="10" t="s">
        <v>128</v>
      </c>
      <c r="G50" s="41" t="s">
        <v>143</v>
      </c>
      <c r="H50" s="41"/>
      <c r="I50" s="41"/>
      <c r="J50" s="41"/>
      <c r="K50" s="10" t="s">
        <v>140</v>
      </c>
      <c r="L50" s="17"/>
    </row>
    <row r="51" spans="1:12" s="4" customFormat="1" ht="34.049999999999997" customHeight="1" x14ac:dyDescent="0.25">
      <c r="A51" s="42"/>
      <c r="B51" s="71"/>
      <c r="C51" s="11">
        <v>1</v>
      </c>
      <c r="D51" s="13" t="s">
        <v>145</v>
      </c>
      <c r="E51" s="10" t="s">
        <v>16</v>
      </c>
      <c r="F51" s="10" t="s">
        <v>17</v>
      </c>
      <c r="G51" s="41" t="s">
        <v>114</v>
      </c>
      <c r="H51" s="41"/>
      <c r="I51" s="41"/>
      <c r="J51" s="41"/>
      <c r="K51" s="10" t="s">
        <v>146</v>
      </c>
      <c r="L51" s="17"/>
    </row>
    <row r="52" spans="1:12" s="4" customFormat="1" ht="34.049999999999997" customHeight="1" x14ac:dyDescent="0.25">
      <c r="A52" s="42"/>
      <c r="B52" s="71"/>
      <c r="C52" s="11">
        <v>1</v>
      </c>
      <c r="D52" s="13" t="s">
        <v>147</v>
      </c>
      <c r="E52" s="10" t="s">
        <v>103</v>
      </c>
      <c r="F52" s="10" t="s">
        <v>17</v>
      </c>
      <c r="G52" s="41" t="s">
        <v>143</v>
      </c>
      <c r="H52" s="41"/>
      <c r="I52" s="41"/>
      <c r="J52" s="41"/>
      <c r="K52" s="10" t="s">
        <v>148</v>
      </c>
      <c r="L52" s="17"/>
    </row>
    <row r="53" spans="1:12" s="4" customFormat="1" ht="34.049999999999997" customHeight="1" x14ac:dyDescent="0.25">
      <c r="A53" s="42"/>
      <c r="B53" s="71"/>
      <c r="C53" s="11">
        <v>1</v>
      </c>
      <c r="D53" s="13" t="s">
        <v>149</v>
      </c>
      <c r="E53" s="10" t="s">
        <v>103</v>
      </c>
      <c r="F53" s="10" t="s">
        <v>21</v>
      </c>
      <c r="G53" s="41" t="s">
        <v>30</v>
      </c>
      <c r="H53" s="41"/>
      <c r="I53" s="41"/>
      <c r="J53" s="41"/>
      <c r="K53" s="10" t="s">
        <v>150</v>
      </c>
      <c r="L53" s="10"/>
    </row>
    <row r="54" spans="1:12" s="4" customFormat="1" ht="34.049999999999997" customHeight="1" x14ac:dyDescent="0.25">
      <c r="A54" s="42"/>
      <c r="B54" s="71"/>
      <c r="C54" s="11">
        <v>1</v>
      </c>
      <c r="D54" s="13" t="s">
        <v>151</v>
      </c>
      <c r="E54" s="10" t="s">
        <v>16</v>
      </c>
      <c r="F54" s="10" t="s">
        <v>21</v>
      </c>
      <c r="G54" s="41" t="s">
        <v>152</v>
      </c>
      <c r="H54" s="41"/>
      <c r="I54" s="41"/>
      <c r="J54" s="41"/>
      <c r="K54" s="10" t="s">
        <v>153</v>
      </c>
      <c r="L54" s="17"/>
    </row>
    <row r="55" spans="1:12" s="4" customFormat="1" ht="34.049999999999997" customHeight="1" x14ac:dyDescent="0.25">
      <c r="A55" s="42" t="s">
        <v>154</v>
      </c>
      <c r="B55" s="71">
        <f>C55+C56</f>
        <v>3</v>
      </c>
      <c r="C55" s="11">
        <v>2</v>
      </c>
      <c r="D55" s="13" t="s">
        <v>155</v>
      </c>
      <c r="E55" s="10" t="s">
        <v>25</v>
      </c>
      <c r="F55" s="10" t="s">
        <v>17</v>
      </c>
      <c r="G55" s="41" t="s">
        <v>25</v>
      </c>
      <c r="H55" s="41"/>
      <c r="I55" s="41"/>
      <c r="J55" s="41"/>
      <c r="K55" s="10" t="s">
        <v>104</v>
      </c>
      <c r="L55" s="10" t="s">
        <v>133</v>
      </c>
    </row>
    <row r="56" spans="1:12" s="4" customFormat="1" ht="34.049999999999997" customHeight="1" x14ac:dyDescent="0.25">
      <c r="A56" s="42"/>
      <c r="B56" s="71"/>
      <c r="C56" s="11">
        <v>1</v>
      </c>
      <c r="D56" s="13" t="s">
        <v>156</v>
      </c>
      <c r="E56" s="10" t="s">
        <v>157</v>
      </c>
      <c r="F56" s="10" t="s">
        <v>17</v>
      </c>
      <c r="G56" s="41" t="s">
        <v>157</v>
      </c>
      <c r="H56" s="41"/>
      <c r="I56" s="41"/>
      <c r="J56" s="41"/>
      <c r="K56" s="10" t="s">
        <v>106</v>
      </c>
      <c r="L56" s="18"/>
    </row>
    <row r="57" spans="1:12" s="4" customFormat="1" ht="34.049999999999997" customHeight="1" x14ac:dyDescent="0.25">
      <c r="A57" s="42" t="s">
        <v>158</v>
      </c>
      <c r="B57" s="71">
        <f>C57+C58+C59</f>
        <v>6</v>
      </c>
      <c r="C57" s="11">
        <v>4</v>
      </c>
      <c r="D57" s="13" t="s">
        <v>159</v>
      </c>
      <c r="E57" s="10" t="s">
        <v>160</v>
      </c>
      <c r="F57" s="10" t="s">
        <v>17</v>
      </c>
      <c r="G57" s="41" t="s">
        <v>25</v>
      </c>
      <c r="H57" s="41"/>
      <c r="I57" s="41"/>
      <c r="J57" s="41"/>
      <c r="K57" s="10" t="s">
        <v>161</v>
      </c>
      <c r="L57" s="10" t="s">
        <v>162</v>
      </c>
    </row>
    <row r="58" spans="1:12" s="4" customFormat="1" ht="34.049999999999997" customHeight="1" x14ac:dyDescent="0.25">
      <c r="A58" s="42"/>
      <c r="B58" s="71"/>
      <c r="C58" s="11">
        <v>1</v>
      </c>
      <c r="D58" s="13" t="s">
        <v>163</v>
      </c>
      <c r="E58" s="10" t="s">
        <v>117</v>
      </c>
      <c r="F58" s="10" t="s">
        <v>21</v>
      </c>
      <c r="G58" s="41" t="s">
        <v>25</v>
      </c>
      <c r="H58" s="41"/>
      <c r="I58" s="41"/>
      <c r="J58" s="41"/>
      <c r="K58" s="10" t="s">
        <v>22</v>
      </c>
      <c r="L58" s="10"/>
    </row>
    <row r="59" spans="1:12" s="4" customFormat="1" ht="34.049999999999997" customHeight="1" x14ac:dyDescent="0.25">
      <c r="A59" s="42"/>
      <c r="B59" s="71"/>
      <c r="C59" s="11">
        <v>1</v>
      </c>
      <c r="D59" s="13" t="s">
        <v>164</v>
      </c>
      <c r="E59" s="10" t="s">
        <v>165</v>
      </c>
      <c r="F59" s="10" t="s">
        <v>17</v>
      </c>
      <c r="G59" s="41" t="s">
        <v>166</v>
      </c>
      <c r="H59" s="41"/>
      <c r="I59" s="41"/>
      <c r="J59" s="41"/>
      <c r="K59" s="10" t="s">
        <v>150</v>
      </c>
      <c r="L59" s="19"/>
    </row>
    <row r="60" spans="1:12" s="4" customFormat="1" ht="34.049999999999997" customHeight="1" x14ac:dyDescent="0.25">
      <c r="A60" s="14" t="s">
        <v>167</v>
      </c>
      <c r="B60" s="11">
        <f>C60</f>
        <v>2</v>
      </c>
      <c r="C60" s="11">
        <v>2</v>
      </c>
      <c r="D60" s="13" t="s">
        <v>168</v>
      </c>
      <c r="E60" s="10" t="s">
        <v>117</v>
      </c>
      <c r="F60" s="10" t="s">
        <v>17</v>
      </c>
      <c r="G60" s="41" t="s">
        <v>25</v>
      </c>
      <c r="H60" s="41"/>
      <c r="I60" s="41"/>
      <c r="J60" s="41"/>
      <c r="K60" s="10" t="s">
        <v>169</v>
      </c>
      <c r="L60" s="10" t="s">
        <v>133</v>
      </c>
    </row>
    <row r="61" spans="1:12" s="4" customFormat="1" ht="25.05" customHeight="1" x14ac:dyDescent="0.25">
      <c r="A61" s="65" t="s">
        <v>170</v>
      </c>
      <c r="B61" s="71">
        <f>C61+C62+C63+C64+C65+C66+C67+C68+C69+C70+C71+C72+C73+C74+C75+C76+C77</f>
        <v>121</v>
      </c>
      <c r="C61" s="16">
        <v>2</v>
      </c>
      <c r="D61" s="13" t="s">
        <v>171</v>
      </c>
      <c r="E61" s="10" t="s">
        <v>172</v>
      </c>
      <c r="F61" s="10" t="s">
        <v>17</v>
      </c>
      <c r="G61" s="41" t="s">
        <v>114</v>
      </c>
      <c r="H61" s="44"/>
      <c r="I61" s="44"/>
      <c r="J61" s="44"/>
      <c r="K61" s="10" t="s">
        <v>173</v>
      </c>
      <c r="L61" s="87"/>
    </row>
    <row r="62" spans="1:12" s="4" customFormat="1" ht="25.05" customHeight="1" x14ac:dyDescent="0.25">
      <c r="A62" s="65"/>
      <c r="B62" s="71"/>
      <c r="C62" s="16">
        <v>2</v>
      </c>
      <c r="D62" s="13" t="s">
        <v>174</v>
      </c>
      <c r="E62" s="10" t="s">
        <v>175</v>
      </c>
      <c r="F62" s="10" t="s">
        <v>21</v>
      </c>
      <c r="G62" s="41" t="s">
        <v>176</v>
      </c>
      <c r="H62" s="44"/>
      <c r="I62" s="44"/>
      <c r="J62" s="44"/>
      <c r="K62" s="10" t="s">
        <v>173</v>
      </c>
      <c r="L62" s="87"/>
    </row>
    <row r="63" spans="1:12" s="4" customFormat="1" ht="25.05" customHeight="1" x14ac:dyDescent="0.25">
      <c r="A63" s="65"/>
      <c r="B63" s="71"/>
      <c r="C63" s="16">
        <v>20</v>
      </c>
      <c r="D63" s="13" t="s">
        <v>177</v>
      </c>
      <c r="E63" s="10" t="s">
        <v>178</v>
      </c>
      <c r="F63" s="10" t="s">
        <v>21</v>
      </c>
      <c r="G63" s="41" t="s">
        <v>176</v>
      </c>
      <c r="H63" s="44"/>
      <c r="I63" s="44"/>
      <c r="J63" s="44"/>
      <c r="K63" s="10" t="s">
        <v>179</v>
      </c>
      <c r="L63" s="87"/>
    </row>
    <row r="64" spans="1:12" s="4" customFormat="1" ht="25.05" customHeight="1" x14ac:dyDescent="0.25">
      <c r="A64" s="65"/>
      <c r="B64" s="71"/>
      <c r="C64" s="16">
        <v>1</v>
      </c>
      <c r="D64" s="13" t="s">
        <v>180</v>
      </c>
      <c r="E64" s="10" t="s">
        <v>172</v>
      </c>
      <c r="F64" s="10" t="s">
        <v>17</v>
      </c>
      <c r="G64" s="41" t="s">
        <v>114</v>
      </c>
      <c r="H64" s="44"/>
      <c r="I64" s="44"/>
      <c r="J64" s="44"/>
      <c r="K64" s="10" t="s">
        <v>181</v>
      </c>
      <c r="L64" s="87"/>
    </row>
    <row r="65" spans="1:12" s="4" customFormat="1" ht="25.05" customHeight="1" x14ac:dyDescent="0.25">
      <c r="A65" s="65"/>
      <c r="B65" s="71"/>
      <c r="C65" s="16">
        <v>2</v>
      </c>
      <c r="D65" s="13" t="s">
        <v>182</v>
      </c>
      <c r="E65" s="10" t="s">
        <v>175</v>
      </c>
      <c r="F65" s="10" t="s">
        <v>21</v>
      </c>
      <c r="G65" s="41" t="s">
        <v>176</v>
      </c>
      <c r="H65" s="44"/>
      <c r="I65" s="44"/>
      <c r="J65" s="44"/>
      <c r="K65" s="10" t="s">
        <v>181</v>
      </c>
      <c r="L65" s="87"/>
    </row>
    <row r="66" spans="1:12" s="4" customFormat="1" ht="25.05" customHeight="1" x14ac:dyDescent="0.25">
      <c r="A66" s="65"/>
      <c r="B66" s="71"/>
      <c r="C66" s="16">
        <v>1</v>
      </c>
      <c r="D66" s="13" t="s">
        <v>183</v>
      </c>
      <c r="E66" s="10" t="s">
        <v>172</v>
      </c>
      <c r="F66" s="10" t="s">
        <v>17</v>
      </c>
      <c r="G66" s="41" t="s">
        <v>114</v>
      </c>
      <c r="H66" s="44"/>
      <c r="I66" s="44"/>
      <c r="J66" s="44"/>
      <c r="K66" s="10" t="s">
        <v>184</v>
      </c>
      <c r="L66" s="87"/>
    </row>
    <row r="67" spans="1:12" s="4" customFormat="1" ht="25.05" customHeight="1" x14ac:dyDescent="0.25">
      <c r="A67" s="65"/>
      <c r="B67" s="71"/>
      <c r="C67" s="16">
        <v>2</v>
      </c>
      <c r="D67" s="13" t="s">
        <v>185</v>
      </c>
      <c r="E67" s="10" t="s">
        <v>175</v>
      </c>
      <c r="F67" s="10" t="s">
        <v>21</v>
      </c>
      <c r="G67" s="41" t="s">
        <v>176</v>
      </c>
      <c r="H67" s="44"/>
      <c r="I67" s="44"/>
      <c r="J67" s="44"/>
      <c r="K67" s="10" t="s">
        <v>184</v>
      </c>
      <c r="L67" s="87"/>
    </row>
    <row r="68" spans="1:12" s="4" customFormat="1" ht="25.05" customHeight="1" x14ac:dyDescent="0.25">
      <c r="A68" s="65"/>
      <c r="B68" s="71"/>
      <c r="C68" s="16">
        <v>1</v>
      </c>
      <c r="D68" s="13" t="s">
        <v>186</v>
      </c>
      <c r="E68" s="10" t="s">
        <v>172</v>
      </c>
      <c r="F68" s="10" t="s">
        <v>17</v>
      </c>
      <c r="G68" s="41" t="s">
        <v>114</v>
      </c>
      <c r="H68" s="44"/>
      <c r="I68" s="44"/>
      <c r="J68" s="44"/>
      <c r="K68" s="10" t="s">
        <v>140</v>
      </c>
      <c r="L68" s="87"/>
    </row>
    <row r="69" spans="1:12" s="4" customFormat="1" ht="25.05" customHeight="1" x14ac:dyDescent="0.25">
      <c r="A69" s="65"/>
      <c r="B69" s="71"/>
      <c r="C69" s="16">
        <v>1</v>
      </c>
      <c r="D69" s="13" t="s">
        <v>187</v>
      </c>
      <c r="E69" s="10" t="s">
        <v>172</v>
      </c>
      <c r="F69" s="10" t="s">
        <v>21</v>
      </c>
      <c r="G69" s="41" t="s">
        <v>16</v>
      </c>
      <c r="H69" s="41"/>
      <c r="I69" s="41"/>
      <c r="J69" s="41"/>
      <c r="K69" s="10" t="s">
        <v>188</v>
      </c>
      <c r="L69" s="87"/>
    </row>
    <row r="70" spans="1:12" s="4" customFormat="1" ht="25.05" customHeight="1" x14ac:dyDescent="0.25">
      <c r="A70" s="65"/>
      <c r="B70" s="71"/>
      <c r="C70" s="16">
        <v>2</v>
      </c>
      <c r="D70" s="13" t="s">
        <v>189</v>
      </c>
      <c r="E70" s="10" t="s">
        <v>165</v>
      </c>
      <c r="F70" s="10" t="s">
        <v>17</v>
      </c>
      <c r="G70" s="41" t="s">
        <v>190</v>
      </c>
      <c r="H70" s="44"/>
      <c r="I70" s="44"/>
      <c r="J70" s="44"/>
      <c r="K70" s="10" t="s">
        <v>188</v>
      </c>
      <c r="L70" s="87"/>
    </row>
    <row r="71" spans="1:12" s="4" customFormat="1" ht="25.05" customHeight="1" x14ac:dyDescent="0.25">
      <c r="A71" s="65"/>
      <c r="B71" s="71"/>
      <c r="C71" s="16">
        <v>10</v>
      </c>
      <c r="D71" s="13" t="s">
        <v>191</v>
      </c>
      <c r="E71" s="10" t="s">
        <v>192</v>
      </c>
      <c r="F71" s="10" t="s">
        <v>21</v>
      </c>
      <c r="G71" s="41" t="s">
        <v>193</v>
      </c>
      <c r="H71" s="44"/>
      <c r="I71" s="44"/>
      <c r="J71" s="44"/>
      <c r="K71" s="10" t="s">
        <v>188</v>
      </c>
      <c r="L71" s="87"/>
    </row>
    <row r="72" spans="1:12" s="4" customFormat="1" ht="25.05" customHeight="1" x14ac:dyDescent="0.25">
      <c r="A72" s="65"/>
      <c r="B72" s="71"/>
      <c r="C72" s="16">
        <v>5</v>
      </c>
      <c r="D72" s="13" t="s">
        <v>194</v>
      </c>
      <c r="E72" s="10" t="s">
        <v>178</v>
      </c>
      <c r="F72" s="10" t="s">
        <v>21</v>
      </c>
      <c r="G72" s="41" t="s">
        <v>176</v>
      </c>
      <c r="H72" s="44"/>
      <c r="I72" s="44"/>
      <c r="J72" s="44"/>
      <c r="K72" s="10" t="s">
        <v>188</v>
      </c>
      <c r="L72" s="87"/>
    </row>
    <row r="73" spans="1:12" s="4" customFormat="1" ht="25.05" customHeight="1" x14ac:dyDescent="0.25">
      <c r="A73" s="65"/>
      <c r="B73" s="71"/>
      <c r="C73" s="16">
        <v>2</v>
      </c>
      <c r="D73" s="13" t="s">
        <v>195</v>
      </c>
      <c r="E73" s="10" t="s">
        <v>172</v>
      </c>
      <c r="F73" s="10" t="s">
        <v>21</v>
      </c>
      <c r="G73" s="41" t="s">
        <v>16</v>
      </c>
      <c r="H73" s="41"/>
      <c r="I73" s="41"/>
      <c r="J73" s="41"/>
      <c r="K73" s="10" t="s">
        <v>188</v>
      </c>
      <c r="L73" s="87"/>
    </row>
    <row r="74" spans="1:12" s="4" customFormat="1" ht="25.05" customHeight="1" x14ac:dyDescent="0.25">
      <c r="A74" s="65"/>
      <c r="B74" s="71"/>
      <c r="C74" s="16">
        <v>10</v>
      </c>
      <c r="D74" s="13" t="s">
        <v>196</v>
      </c>
      <c r="E74" s="10" t="s">
        <v>197</v>
      </c>
      <c r="F74" s="10" t="s">
        <v>21</v>
      </c>
      <c r="G74" s="41" t="s">
        <v>198</v>
      </c>
      <c r="H74" s="44"/>
      <c r="I74" s="44"/>
      <c r="J74" s="44"/>
      <c r="K74" s="10" t="s">
        <v>188</v>
      </c>
      <c r="L74" s="90" t="s">
        <v>457</v>
      </c>
    </row>
    <row r="75" spans="1:12" s="4" customFormat="1" ht="25.05" customHeight="1" x14ac:dyDescent="0.25">
      <c r="A75" s="65"/>
      <c r="B75" s="71"/>
      <c r="C75" s="16">
        <v>5</v>
      </c>
      <c r="D75" s="13" t="s">
        <v>199</v>
      </c>
      <c r="E75" s="10" t="s">
        <v>197</v>
      </c>
      <c r="F75" s="10" t="s">
        <v>21</v>
      </c>
      <c r="G75" s="41" t="s">
        <v>200</v>
      </c>
      <c r="H75" s="41"/>
      <c r="I75" s="41"/>
      <c r="J75" s="41"/>
      <c r="K75" s="10" t="s">
        <v>188</v>
      </c>
      <c r="L75" s="88"/>
    </row>
    <row r="76" spans="1:12" s="4" customFormat="1" ht="25.05" customHeight="1" x14ac:dyDescent="0.25">
      <c r="A76" s="65"/>
      <c r="B76" s="71"/>
      <c r="C76" s="16">
        <v>5</v>
      </c>
      <c r="D76" s="13" t="s">
        <v>201</v>
      </c>
      <c r="E76" s="10" t="s">
        <v>192</v>
      </c>
      <c r="F76" s="10" t="s">
        <v>21</v>
      </c>
      <c r="G76" s="41" t="s">
        <v>193</v>
      </c>
      <c r="H76" s="44"/>
      <c r="I76" s="44"/>
      <c r="J76" s="44"/>
      <c r="K76" s="10" t="s">
        <v>188</v>
      </c>
      <c r="L76" s="88"/>
    </row>
    <row r="77" spans="1:12" s="4" customFormat="1" ht="25.05" customHeight="1" x14ac:dyDescent="0.25">
      <c r="A77" s="65"/>
      <c r="B77" s="71"/>
      <c r="C77" s="16">
        <v>50</v>
      </c>
      <c r="D77" s="13" t="s">
        <v>202</v>
      </c>
      <c r="E77" s="10" t="s">
        <v>203</v>
      </c>
      <c r="F77" s="10" t="s">
        <v>204</v>
      </c>
      <c r="G77" s="41" t="s">
        <v>176</v>
      </c>
      <c r="H77" s="41"/>
      <c r="I77" s="41"/>
      <c r="J77" s="41"/>
      <c r="K77" s="10" t="s">
        <v>188</v>
      </c>
      <c r="L77" s="89"/>
    </row>
    <row r="78" spans="1:12" s="4" customFormat="1" ht="33" customHeight="1" x14ac:dyDescent="0.25">
      <c r="A78" s="45" t="s">
        <v>205</v>
      </c>
      <c r="B78" s="71">
        <f>C78+C79+C80</f>
        <v>5</v>
      </c>
      <c r="C78" s="21">
        <v>1</v>
      </c>
      <c r="D78" s="13" t="s">
        <v>206</v>
      </c>
      <c r="E78" s="20" t="s">
        <v>16</v>
      </c>
      <c r="F78" s="10" t="s">
        <v>21</v>
      </c>
      <c r="G78" s="45" t="s">
        <v>207</v>
      </c>
      <c r="H78" s="45"/>
      <c r="I78" s="45"/>
      <c r="J78" s="45"/>
      <c r="K78" s="20" t="s">
        <v>208</v>
      </c>
      <c r="L78" s="83"/>
    </row>
    <row r="79" spans="1:12" s="4" customFormat="1" ht="33" customHeight="1" x14ac:dyDescent="0.25">
      <c r="A79" s="45"/>
      <c r="B79" s="71"/>
      <c r="C79" s="21">
        <v>2</v>
      </c>
      <c r="D79" s="13" t="s">
        <v>209</v>
      </c>
      <c r="E79" s="20" t="s">
        <v>103</v>
      </c>
      <c r="F79" s="10" t="s">
        <v>21</v>
      </c>
      <c r="G79" s="45" t="s">
        <v>210</v>
      </c>
      <c r="H79" s="45"/>
      <c r="I79" s="45"/>
      <c r="J79" s="45"/>
      <c r="K79" s="20" t="s">
        <v>208</v>
      </c>
      <c r="L79" s="83"/>
    </row>
    <row r="80" spans="1:12" s="4" customFormat="1" ht="33" customHeight="1" x14ac:dyDescent="0.25">
      <c r="A80" s="45"/>
      <c r="B80" s="71"/>
      <c r="C80" s="21">
        <v>2</v>
      </c>
      <c r="D80" s="13" t="s">
        <v>211</v>
      </c>
      <c r="E80" s="20" t="s">
        <v>49</v>
      </c>
      <c r="F80" s="10" t="s">
        <v>21</v>
      </c>
      <c r="G80" s="45" t="s">
        <v>212</v>
      </c>
      <c r="H80" s="45"/>
      <c r="I80" s="45"/>
      <c r="J80" s="45"/>
      <c r="K80" s="20" t="s">
        <v>208</v>
      </c>
      <c r="L80" s="83"/>
    </row>
    <row r="81" spans="1:12" s="4" customFormat="1" ht="33" customHeight="1" x14ac:dyDescent="0.25">
      <c r="A81" s="46" t="s">
        <v>213</v>
      </c>
      <c r="B81" s="72">
        <f>C81+C82+C83+C84+C85</f>
        <v>7</v>
      </c>
      <c r="C81" s="23">
        <v>2</v>
      </c>
      <c r="D81" s="13" t="s">
        <v>214</v>
      </c>
      <c r="E81" s="22" t="s">
        <v>215</v>
      </c>
      <c r="F81" s="10" t="s">
        <v>17</v>
      </c>
      <c r="G81" s="46" t="s">
        <v>114</v>
      </c>
      <c r="H81" s="46"/>
      <c r="I81" s="46"/>
      <c r="J81" s="46"/>
      <c r="K81" s="22" t="s">
        <v>216</v>
      </c>
      <c r="L81" s="46"/>
    </row>
    <row r="82" spans="1:12" s="4" customFormat="1" ht="33" customHeight="1" x14ac:dyDescent="0.25">
      <c r="A82" s="46"/>
      <c r="B82" s="72"/>
      <c r="C82" s="23">
        <v>1</v>
      </c>
      <c r="D82" s="13" t="s">
        <v>217</v>
      </c>
      <c r="E82" s="22" t="s">
        <v>218</v>
      </c>
      <c r="F82" s="10" t="s">
        <v>17</v>
      </c>
      <c r="G82" s="46" t="s">
        <v>30</v>
      </c>
      <c r="H82" s="46"/>
      <c r="I82" s="46"/>
      <c r="J82" s="46"/>
      <c r="K82" s="22" t="s">
        <v>216</v>
      </c>
      <c r="L82" s="46"/>
    </row>
    <row r="83" spans="1:12" s="4" customFormat="1" ht="33" customHeight="1" x14ac:dyDescent="0.25">
      <c r="A83" s="46"/>
      <c r="B83" s="72"/>
      <c r="C83" s="23">
        <v>1</v>
      </c>
      <c r="D83" s="13" t="s">
        <v>219</v>
      </c>
      <c r="E83" s="22" t="s">
        <v>218</v>
      </c>
      <c r="F83" s="10" t="s">
        <v>17</v>
      </c>
      <c r="G83" s="46" t="s">
        <v>28</v>
      </c>
      <c r="H83" s="46"/>
      <c r="I83" s="46"/>
      <c r="J83" s="46"/>
      <c r="K83" s="22" t="s">
        <v>216</v>
      </c>
      <c r="L83" s="46"/>
    </row>
    <row r="84" spans="1:12" s="4" customFormat="1" ht="33" customHeight="1" x14ac:dyDescent="0.25">
      <c r="A84" s="46"/>
      <c r="B84" s="72"/>
      <c r="C84" s="23">
        <v>1</v>
      </c>
      <c r="D84" s="13" t="s">
        <v>220</v>
      </c>
      <c r="E84" s="22" t="s">
        <v>218</v>
      </c>
      <c r="F84" s="10" t="s">
        <v>17</v>
      </c>
      <c r="G84" s="46" t="s">
        <v>221</v>
      </c>
      <c r="H84" s="46"/>
      <c r="I84" s="46"/>
      <c r="J84" s="46"/>
      <c r="K84" s="22" t="s">
        <v>216</v>
      </c>
      <c r="L84" s="46"/>
    </row>
    <row r="85" spans="1:12" s="4" customFormat="1" ht="33" customHeight="1" x14ac:dyDescent="0.25">
      <c r="A85" s="46"/>
      <c r="B85" s="72"/>
      <c r="C85" s="23">
        <v>2</v>
      </c>
      <c r="D85" s="13" t="s">
        <v>222</v>
      </c>
      <c r="E85" s="22" t="s">
        <v>24</v>
      </c>
      <c r="F85" s="10" t="s">
        <v>17</v>
      </c>
      <c r="G85" s="46" t="s">
        <v>25</v>
      </c>
      <c r="H85" s="46"/>
      <c r="I85" s="46"/>
      <c r="J85" s="46"/>
      <c r="K85" s="22" t="s">
        <v>216</v>
      </c>
      <c r="L85" s="46"/>
    </row>
    <row r="86" spans="1:12" s="4" customFormat="1" ht="33" customHeight="1" x14ac:dyDescent="0.25">
      <c r="A86" s="47" t="s">
        <v>223</v>
      </c>
      <c r="B86" s="73">
        <f>C86+C87+C88</f>
        <v>4</v>
      </c>
      <c r="C86" s="25">
        <v>2</v>
      </c>
      <c r="D86" s="13" t="s">
        <v>224</v>
      </c>
      <c r="E86" s="24" t="s">
        <v>225</v>
      </c>
      <c r="F86" s="10" t="s">
        <v>21</v>
      </c>
      <c r="G86" s="47" t="s">
        <v>63</v>
      </c>
      <c r="H86" s="47"/>
      <c r="I86" s="47"/>
      <c r="J86" s="47"/>
      <c r="K86" s="24" t="s">
        <v>226</v>
      </c>
      <c r="L86" s="47"/>
    </row>
    <row r="87" spans="1:12" s="4" customFormat="1" ht="33" customHeight="1" x14ac:dyDescent="0.25">
      <c r="A87" s="47"/>
      <c r="B87" s="73"/>
      <c r="C87" s="25">
        <v>1</v>
      </c>
      <c r="D87" s="13" t="s">
        <v>227</v>
      </c>
      <c r="E87" s="24" t="s">
        <v>16</v>
      </c>
      <c r="F87" s="10" t="s">
        <v>21</v>
      </c>
      <c r="G87" s="47" t="s">
        <v>16</v>
      </c>
      <c r="H87" s="47"/>
      <c r="I87" s="47"/>
      <c r="J87" s="47"/>
      <c r="K87" s="24" t="s">
        <v>226</v>
      </c>
      <c r="L87" s="47"/>
    </row>
    <row r="88" spans="1:12" s="4" customFormat="1" ht="25.05" customHeight="1" x14ac:dyDescent="0.25">
      <c r="A88" s="47"/>
      <c r="B88" s="73"/>
      <c r="C88" s="25">
        <v>1</v>
      </c>
      <c r="D88" s="13" t="s">
        <v>228</v>
      </c>
      <c r="E88" s="24" t="s">
        <v>124</v>
      </c>
      <c r="F88" s="10" t="s">
        <v>21</v>
      </c>
      <c r="G88" s="47" t="s">
        <v>229</v>
      </c>
      <c r="H88" s="47"/>
      <c r="I88" s="47"/>
      <c r="J88" s="47"/>
      <c r="K88" s="24" t="s">
        <v>226</v>
      </c>
      <c r="L88" s="47"/>
    </row>
    <row r="89" spans="1:12" s="4" customFormat="1" ht="27" customHeight="1" x14ac:dyDescent="0.25">
      <c r="A89" s="66" t="s">
        <v>230</v>
      </c>
      <c r="B89" s="74">
        <f>C89+C90+C91</f>
        <v>3</v>
      </c>
      <c r="C89" s="26">
        <v>1</v>
      </c>
      <c r="D89" s="13" t="s">
        <v>231</v>
      </c>
      <c r="E89" s="27" t="s">
        <v>16</v>
      </c>
      <c r="F89" s="10" t="s">
        <v>21</v>
      </c>
      <c r="G89" s="48" t="s">
        <v>232</v>
      </c>
      <c r="H89" s="48"/>
      <c r="I89" s="48"/>
      <c r="J89" s="48"/>
      <c r="K89" s="27" t="s">
        <v>233</v>
      </c>
      <c r="L89" s="27"/>
    </row>
    <row r="90" spans="1:12" s="4" customFormat="1" ht="33" customHeight="1" x14ac:dyDescent="0.25">
      <c r="A90" s="67"/>
      <c r="B90" s="75"/>
      <c r="C90" s="26">
        <v>1</v>
      </c>
      <c r="D90" s="13" t="s">
        <v>234</v>
      </c>
      <c r="E90" s="27" t="s">
        <v>235</v>
      </c>
      <c r="F90" s="10" t="s">
        <v>21</v>
      </c>
      <c r="G90" s="41" t="s">
        <v>236</v>
      </c>
      <c r="H90" s="41"/>
      <c r="I90" s="41"/>
      <c r="J90" s="41"/>
      <c r="K90" s="27" t="s">
        <v>233</v>
      </c>
      <c r="L90" s="10"/>
    </row>
    <row r="91" spans="1:12" s="4" customFormat="1" ht="27" customHeight="1" x14ac:dyDescent="0.25">
      <c r="A91" s="68"/>
      <c r="B91" s="76"/>
      <c r="C91" s="26">
        <v>1</v>
      </c>
      <c r="D91" s="13" t="s">
        <v>237</v>
      </c>
      <c r="E91" s="27" t="s">
        <v>238</v>
      </c>
      <c r="F91" s="10" t="s">
        <v>21</v>
      </c>
      <c r="G91" s="49" t="s">
        <v>239</v>
      </c>
      <c r="H91" s="50"/>
      <c r="I91" s="50"/>
      <c r="J91" s="51"/>
      <c r="K91" s="27" t="s">
        <v>233</v>
      </c>
      <c r="L91" s="10"/>
    </row>
    <row r="92" spans="1:12" s="4" customFormat="1" ht="33" customHeight="1" x14ac:dyDescent="0.25">
      <c r="A92" s="46" t="s">
        <v>240</v>
      </c>
      <c r="B92" s="77">
        <f>C92+C93+C94</f>
        <v>12</v>
      </c>
      <c r="C92" s="23">
        <v>4</v>
      </c>
      <c r="D92" s="13" t="s">
        <v>241</v>
      </c>
      <c r="E92" s="22" t="s">
        <v>242</v>
      </c>
      <c r="F92" s="10" t="s">
        <v>204</v>
      </c>
      <c r="G92" s="41" t="s">
        <v>243</v>
      </c>
      <c r="H92" s="41"/>
      <c r="I92" s="41"/>
      <c r="J92" s="41"/>
      <c r="K92" s="22" t="s">
        <v>244</v>
      </c>
      <c r="L92" s="60"/>
    </row>
    <row r="93" spans="1:12" s="4" customFormat="1" ht="33" customHeight="1" x14ac:dyDescent="0.25">
      <c r="A93" s="46"/>
      <c r="B93" s="77"/>
      <c r="C93" s="23">
        <v>4</v>
      </c>
      <c r="D93" s="13" t="s">
        <v>245</v>
      </c>
      <c r="E93" s="22" t="s">
        <v>246</v>
      </c>
      <c r="F93" s="10" t="s">
        <v>204</v>
      </c>
      <c r="G93" s="41" t="s">
        <v>247</v>
      </c>
      <c r="H93" s="41"/>
      <c r="I93" s="41"/>
      <c r="J93" s="41"/>
      <c r="K93" s="22" t="s">
        <v>244</v>
      </c>
      <c r="L93" s="60"/>
    </row>
    <row r="94" spans="1:12" s="4" customFormat="1" ht="33" customHeight="1" x14ac:dyDescent="0.25">
      <c r="A94" s="46"/>
      <c r="B94" s="77"/>
      <c r="C94" s="23">
        <v>4</v>
      </c>
      <c r="D94" s="13" t="s">
        <v>248</v>
      </c>
      <c r="E94" s="22" t="s">
        <v>249</v>
      </c>
      <c r="F94" s="10" t="s">
        <v>204</v>
      </c>
      <c r="G94" s="46" t="s">
        <v>250</v>
      </c>
      <c r="H94" s="46"/>
      <c r="I94" s="46"/>
      <c r="J94" s="46"/>
      <c r="K94" s="22" t="s">
        <v>244</v>
      </c>
      <c r="L94" s="60"/>
    </row>
    <row r="95" spans="1:12" ht="33" customHeight="1" x14ac:dyDescent="0.25">
      <c r="A95" s="24" t="s">
        <v>251</v>
      </c>
      <c r="B95" s="23">
        <f>C95</f>
        <v>1</v>
      </c>
      <c r="C95" s="23">
        <v>1</v>
      </c>
      <c r="D95" s="13" t="s">
        <v>252</v>
      </c>
      <c r="E95" s="22" t="s">
        <v>253</v>
      </c>
      <c r="F95" s="10" t="s">
        <v>204</v>
      </c>
      <c r="G95" s="46" t="s">
        <v>254</v>
      </c>
      <c r="H95" s="46"/>
      <c r="I95" s="46"/>
      <c r="J95" s="46"/>
      <c r="K95" s="22" t="s">
        <v>255</v>
      </c>
      <c r="L95" s="22"/>
    </row>
    <row r="96" spans="1:12" ht="33" customHeight="1" x14ac:dyDescent="0.25">
      <c r="A96" s="47" t="s">
        <v>256</v>
      </c>
      <c r="B96" s="73">
        <f>C96+C97+C98+C99+C100+C101+C102</f>
        <v>17</v>
      </c>
      <c r="C96" s="23">
        <v>2</v>
      </c>
      <c r="D96" s="13" t="s">
        <v>257</v>
      </c>
      <c r="E96" s="22" t="s">
        <v>49</v>
      </c>
      <c r="F96" s="10" t="s">
        <v>17</v>
      </c>
      <c r="G96" s="46" t="s">
        <v>258</v>
      </c>
      <c r="H96" s="46"/>
      <c r="I96" s="46"/>
      <c r="J96" s="46"/>
      <c r="K96" s="22" t="s">
        <v>259</v>
      </c>
      <c r="L96" s="22"/>
    </row>
    <row r="97" spans="1:12" ht="33" customHeight="1" x14ac:dyDescent="0.25">
      <c r="A97" s="47"/>
      <c r="B97" s="73"/>
      <c r="C97" s="23">
        <v>2</v>
      </c>
      <c r="D97" s="13" t="s">
        <v>260</v>
      </c>
      <c r="E97" s="22" t="s">
        <v>58</v>
      </c>
      <c r="F97" s="10" t="s">
        <v>17</v>
      </c>
      <c r="G97" s="46" t="s">
        <v>58</v>
      </c>
      <c r="H97" s="46"/>
      <c r="I97" s="46"/>
      <c r="J97" s="46"/>
      <c r="K97" s="22" t="s">
        <v>259</v>
      </c>
      <c r="L97" s="22"/>
    </row>
    <row r="98" spans="1:12" ht="33" customHeight="1" x14ac:dyDescent="0.25">
      <c r="A98" s="47"/>
      <c r="B98" s="73"/>
      <c r="C98" s="23">
        <v>4</v>
      </c>
      <c r="D98" s="13" t="s">
        <v>261</v>
      </c>
      <c r="E98" s="22" t="s">
        <v>262</v>
      </c>
      <c r="F98" s="10" t="s">
        <v>17</v>
      </c>
      <c r="G98" s="46" t="s">
        <v>263</v>
      </c>
      <c r="H98" s="46"/>
      <c r="I98" s="46"/>
      <c r="J98" s="46"/>
      <c r="K98" s="22" t="s">
        <v>259</v>
      </c>
      <c r="L98" s="22"/>
    </row>
    <row r="99" spans="1:12" ht="33" customHeight="1" x14ac:dyDescent="0.25">
      <c r="A99" s="47"/>
      <c r="B99" s="73"/>
      <c r="C99" s="23">
        <v>2</v>
      </c>
      <c r="D99" s="13" t="s">
        <v>264</v>
      </c>
      <c r="E99" s="22" t="s">
        <v>265</v>
      </c>
      <c r="F99" s="10" t="s">
        <v>17</v>
      </c>
      <c r="G99" s="46" t="s">
        <v>266</v>
      </c>
      <c r="H99" s="46"/>
      <c r="I99" s="46"/>
      <c r="J99" s="46"/>
      <c r="K99" s="22" t="s">
        <v>259</v>
      </c>
      <c r="L99" s="22"/>
    </row>
    <row r="100" spans="1:12" ht="33" customHeight="1" x14ac:dyDescent="0.25">
      <c r="A100" s="47"/>
      <c r="B100" s="73"/>
      <c r="C100" s="23">
        <v>4</v>
      </c>
      <c r="D100" s="13" t="s">
        <v>267</v>
      </c>
      <c r="E100" s="22" t="s">
        <v>268</v>
      </c>
      <c r="F100" s="10" t="s">
        <v>17</v>
      </c>
      <c r="G100" s="46" t="s">
        <v>269</v>
      </c>
      <c r="H100" s="46"/>
      <c r="I100" s="46"/>
      <c r="J100" s="46"/>
      <c r="K100" s="22" t="s">
        <v>259</v>
      </c>
      <c r="L100" s="22"/>
    </row>
    <row r="101" spans="1:12" ht="33" customHeight="1" x14ac:dyDescent="0.25">
      <c r="A101" s="47"/>
      <c r="B101" s="73"/>
      <c r="C101" s="23">
        <v>2</v>
      </c>
      <c r="D101" s="13" t="s">
        <v>270</v>
      </c>
      <c r="E101" s="22" t="s">
        <v>271</v>
      </c>
      <c r="F101" s="10" t="s">
        <v>17</v>
      </c>
      <c r="G101" s="46" t="s">
        <v>272</v>
      </c>
      <c r="H101" s="46"/>
      <c r="I101" s="46"/>
      <c r="J101" s="46"/>
      <c r="K101" s="22" t="s">
        <v>259</v>
      </c>
      <c r="L101" s="22"/>
    </row>
    <row r="102" spans="1:12" ht="33" customHeight="1" x14ac:dyDescent="0.25">
      <c r="A102" s="47"/>
      <c r="B102" s="73"/>
      <c r="C102" s="23">
        <v>1</v>
      </c>
      <c r="D102" s="13" t="s">
        <v>273</v>
      </c>
      <c r="E102" s="22" t="s">
        <v>274</v>
      </c>
      <c r="F102" s="10" t="s">
        <v>17</v>
      </c>
      <c r="G102" s="46" t="s">
        <v>33</v>
      </c>
      <c r="H102" s="46"/>
      <c r="I102" s="46"/>
      <c r="J102" s="46"/>
      <c r="K102" s="22" t="s">
        <v>259</v>
      </c>
      <c r="L102" s="22"/>
    </row>
    <row r="103" spans="1:12" ht="33" customHeight="1" x14ac:dyDescent="0.25">
      <c r="A103" s="47" t="s">
        <v>275</v>
      </c>
      <c r="B103" s="73">
        <f>C103+C104</f>
        <v>3</v>
      </c>
      <c r="C103" s="28">
        <v>1</v>
      </c>
      <c r="D103" s="13" t="s">
        <v>276</v>
      </c>
      <c r="E103" s="24" t="s">
        <v>16</v>
      </c>
      <c r="F103" s="10" t="s">
        <v>21</v>
      </c>
      <c r="G103" s="47" t="s">
        <v>16</v>
      </c>
      <c r="H103" s="47"/>
      <c r="I103" s="47"/>
      <c r="J103" s="47"/>
      <c r="K103" s="24" t="s">
        <v>277</v>
      </c>
      <c r="L103" s="24" t="s">
        <v>278</v>
      </c>
    </row>
    <row r="104" spans="1:12" ht="33" customHeight="1" x14ac:dyDescent="0.25">
      <c r="A104" s="47"/>
      <c r="B104" s="73"/>
      <c r="C104" s="28">
        <v>2</v>
      </c>
      <c r="D104" s="13" t="s">
        <v>279</v>
      </c>
      <c r="E104" s="24" t="s">
        <v>280</v>
      </c>
      <c r="F104" s="10" t="s">
        <v>21</v>
      </c>
      <c r="G104" s="47" t="s">
        <v>54</v>
      </c>
      <c r="H104" s="47"/>
      <c r="I104" s="47"/>
      <c r="J104" s="47"/>
      <c r="K104" s="24" t="s">
        <v>281</v>
      </c>
      <c r="L104" s="24"/>
    </row>
    <row r="105" spans="1:12" ht="39" customHeight="1" x14ac:dyDescent="0.25">
      <c r="A105" s="46" t="s">
        <v>282</v>
      </c>
      <c r="B105" s="78">
        <f>C105+C106+C107+C108+C109+C110</f>
        <v>10</v>
      </c>
      <c r="C105" s="23">
        <v>3</v>
      </c>
      <c r="D105" s="13" t="s">
        <v>283</v>
      </c>
      <c r="E105" s="22" t="s">
        <v>27</v>
      </c>
      <c r="F105" s="10" t="s">
        <v>21</v>
      </c>
      <c r="G105" s="46" t="s">
        <v>30</v>
      </c>
      <c r="H105" s="46"/>
      <c r="I105" s="46"/>
      <c r="J105" s="46"/>
      <c r="K105" s="22" t="s">
        <v>284</v>
      </c>
      <c r="L105" s="60"/>
    </row>
    <row r="106" spans="1:12" ht="39" customHeight="1" x14ac:dyDescent="0.25">
      <c r="A106" s="46"/>
      <c r="B106" s="78"/>
      <c r="C106" s="23">
        <v>2</v>
      </c>
      <c r="D106" s="13" t="s">
        <v>285</v>
      </c>
      <c r="E106" s="22" t="s">
        <v>27</v>
      </c>
      <c r="F106" s="10" t="s">
        <v>21</v>
      </c>
      <c r="G106" s="46" t="s">
        <v>286</v>
      </c>
      <c r="H106" s="46"/>
      <c r="I106" s="46"/>
      <c r="J106" s="46"/>
      <c r="K106" s="22" t="s">
        <v>287</v>
      </c>
      <c r="L106" s="60"/>
    </row>
    <row r="107" spans="1:12" ht="39" customHeight="1" x14ac:dyDescent="0.25">
      <c r="A107" s="46"/>
      <c r="B107" s="78"/>
      <c r="C107" s="23">
        <v>2</v>
      </c>
      <c r="D107" s="13" t="s">
        <v>288</v>
      </c>
      <c r="E107" s="22" t="s">
        <v>27</v>
      </c>
      <c r="F107" s="10" t="s">
        <v>21</v>
      </c>
      <c r="G107" s="46" t="s">
        <v>289</v>
      </c>
      <c r="H107" s="46"/>
      <c r="I107" s="46"/>
      <c r="J107" s="46"/>
      <c r="K107" s="22" t="s">
        <v>284</v>
      </c>
      <c r="L107" s="60"/>
    </row>
    <row r="108" spans="1:12" ht="39" customHeight="1" x14ac:dyDescent="0.25">
      <c r="A108" s="46"/>
      <c r="B108" s="78"/>
      <c r="C108" s="23">
        <v>1</v>
      </c>
      <c r="D108" s="13" t="s">
        <v>290</v>
      </c>
      <c r="E108" s="22" t="s">
        <v>27</v>
      </c>
      <c r="F108" s="10" t="s">
        <v>21</v>
      </c>
      <c r="G108" s="46" t="s">
        <v>289</v>
      </c>
      <c r="H108" s="46"/>
      <c r="I108" s="46"/>
      <c r="J108" s="46"/>
      <c r="K108" s="22" t="s">
        <v>284</v>
      </c>
      <c r="L108" s="60"/>
    </row>
    <row r="109" spans="1:12" ht="39" customHeight="1" x14ac:dyDescent="0.25">
      <c r="A109" s="46"/>
      <c r="B109" s="78"/>
      <c r="C109" s="23">
        <v>1</v>
      </c>
      <c r="D109" s="13" t="s">
        <v>291</v>
      </c>
      <c r="E109" s="22" t="s">
        <v>117</v>
      </c>
      <c r="F109" s="10" t="s">
        <v>21</v>
      </c>
      <c r="G109" s="46" t="s">
        <v>292</v>
      </c>
      <c r="H109" s="46"/>
      <c r="I109" s="46"/>
      <c r="J109" s="46"/>
      <c r="K109" s="22" t="s">
        <v>293</v>
      </c>
      <c r="L109" s="60"/>
    </row>
    <row r="110" spans="1:12" ht="39" customHeight="1" x14ac:dyDescent="0.25">
      <c r="A110" s="46"/>
      <c r="B110" s="78"/>
      <c r="C110" s="23">
        <v>1</v>
      </c>
      <c r="D110" s="13" t="s">
        <v>294</v>
      </c>
      <c r="E110" s="22" t="s">
        <v>295</v>
      </c>
      <c r="F110" s="10" t="s">
        <v>21</v>
      </c>
      <c r="G110" s="46" t="s">
        <v>296</v>
      </c>
      <c r="H110" s="46"/>
      <c r="I110" s="46"/>
      <c r="J110" s="46"/>
      <c r="K110" s="22" t="s">
        <v>293</v>
      </c>
      <c r="L110" s="60"/>
    </row>
    <row r="111" spans="1:12" ht="39" customHeight="1" x14ac:dyDescent="0.25">
      <c r="A111" s="46" t="s">
        <v>297</v>
      </c>
      <c r="B111" s="73">
        <f>C111+C112+C113+C114</f>
        <v>4</v>
      </c>
      <c r="C111" s="23">
        <v>1</v>
      </c>
      <c r="D111" s="13" t="s">
        <v>298</v>
      </c>
      <c r="E111" s="22" t="s">
        <v>49</v>
      </c>
      <c r="F111" s="10" t="s">
        <v>21</v>
      </c>
      <c r="G111" s="46" t="s">
        <v>49</v>
      </c>
      <c r="H111" s="46"/>
      <c r="I111" s="46"/>
      <c r="J111" s="46"/>
      <c r="K111" s="22" t="s">
        <v>299</v>
      </c>
      <c r="L111" s="46"/>
    </row>
    <row r="112" spans="1:12" ht="39" customHeight="1" x14ac:dyDescent="0.25">
      <c r="A112" s="46"/>
      <c r="B112" s="73"/>
      <c r="C112" s="23">
        <v>1</v>
      </c>
      <c r="D112" s="13" t="s">
        <v>300</v>
      </c>
      <c r="E112" s="22" t="s">
        <v>30</v>
      </c>
      <c r="F112" s="10" t="s">
        <v>21</v>
      </c>
      <c r="G112" s="46" t="s">
        <v>30</v>
      </c>
      <c r="H112" s="46"/>
      <c r="I112" s="46"/>
      <c r="J112" s="46"/>
      <c r="K112" s="22" t="s">
        <v>299</v>
      </c>
      <c r="L112" s="46"/>
    </row>
    <row r="113" spans="1:12" ht="39" customHeight="1" x14ac:dyDescent="0.25">
      <c r="A113" s="46"/>
      <c r="B113" s="73"/>
      <c r="C113" s="23">
        <v>1</v>
      </c>
      <c r="D113" s="13" t="s">
        <v>301</v>
      </c>
      <c r="E113" s="22" t="s">
        <v>25</v>
      </c>
      <c r="F113" s="10" t="s">
        <v>21</v>
      </c>
      <c r="G113" s="46" t="s">
        <v>25</v>
      </c>
      <c r="H113" s="46"/>
      <c r="I113" s="46"/>
      <c r="J113" s="46"/>
      <c r="K113" s="22" t="s">
        <v>299</v>
      </c>
      <c r="L113" s="46"/>
    </row>
    <row r="114" spans="1:12" ht="39" customHeight="1" x14ac:dyDescent="0.25">
      <c r="A114" s="46"/>
      <c r="B114" s="73"/>
      <c r="C114" s="23">
        <v>1</v>
      </c>
      <c r="D114" s="13" t="s">
        <v>302</v>
      </c>
      <c r="E114" s="22" t="s">
        <v>30</v>
      </c>
      <c r="F114" s="10" t="s">
        <v>21</v>
      </c>
      <c r="G114" s="46" t="s">
        <v>30</v>
      </c>
      <c r="H114" s="46"/>
      <c r="I114" s="46"/>
      <c r="J114" s="46"/>
      <c r="K114" s="22" t="s">
        <v>299</v>
      </c>
      <c r="L114" s="46"/>
    </row>
    <row r="115" spans="1:12" ht="37.049999999999997" customHeight="1" x14ac:dyDescent="0.25">
      <c r="A115" s="24" t="s">
        <v>303</v>
      </c>
      <c r="B115" s="29">
        <f>C115</f>
        <v>5</v>
      </c>
      <c r="C115" s="23">
        <v>5</v>
      </c>
      <c r="D115" s="13" t="s">
        <v>304</v>
      </c>
      <c r="E115" s="22" t="s">
        <v>103</v>
      </c>
      <c r="F115" s="10" t="s">
        <v>21</v>
      </c>
      <c r="G115" s="46" t="s">
        <v>54</v>
      </c>
      <c r="H115" s="46"/>
      <c r="I115" s="46"/>
      <c r="J115" s="46"/>
      <c r="K115" s="22" t="s">
        <v>305</v>
      </c>
      <c r="L115" s="22"/>
    </row>
    <row r="116" spans="1:12" ht="37.049999999999997" customHeight="1" x14ac:dyDescent="0.25">
      <c r="A116" s="46" t="s">
        <v>306</v>
      </c>
      <c r="B116" s="73">
        <f>C116+C117+C118+C119+C120+C121+C122+C123+C124+C125+C126+C127</f>
        <v>33</v>
      </c>
      <c r="C116" s="23">
        <v>5</v>
      </c>
      <c r="D116" s="13" t="s">
        <v>307</v>
      </c>
      <c r="E116" s="22" t="s">
        <v>308</v>
      </c>
      <c r="F116" s="10" t="s">
        <v>17</v>
      </c>
      <c r="G116" s="46" t="s">
        <v>16</v>
      </c>
      <c r="H116" s="46"/>
      <c r="I116" s="46"/>
      <c r="J116" s="46"/>
      <c r="K116" s="22" t="s">
        <v>309</v>
      </c>
      <c r="L116" s="22"/>
    </row>
    <row r="117" spans="1:12" ht="37.049999999999997" customHeight="1" x14ac:dyDescent="0.25">
      <c r="A117" s="46"/>
      <c r="B117" s="73"/>
      <c r="C117" s="23">
        <v>4</v>
      </c>
      <c r="D117" s="13" t="s">
        <v>310</v>
      </c>
      <c r="E117" s="22" t="s">
        <v>311</v>
      </c>
      <c r="F117" s="10" t="s">
        <v>21</v>
      </c>
      <c r="G117" s="46" t="s">
        <v>88</v>
      </c>
      <c r="H117" s="46"/>
      <c r="I117" s="46"/>
      <c r="J117" s="46"/>
      <c r="K117" s="22" t="s">
        <v>309</v>
      </c>
      <c r="L117" s="32"/>
    </row>
    <row r="118" spans="1:12" ht="37.049999999999997" customHeight="1" x14ac:dyDescent="0.25">
      <c r="A118" s="46"/>
      <c r="B118" s="73"/>
      <c r="C118" s="23">
        <v>5</v>
      </c>
      <c r="D118" s="13" t="s">
        <v>312</v>
      </c>
      <c r="E118" s="22" t="s">
        <v>313</v>
      </c>
      <c r="F118" s="10" t="s">
        <v>21</v>
      </c>
      <c r="G118" s="46" t="s">
        <v>54</v>
      </c>
      <c r="H118" s="46"/>
      <c r="I118" s="46"/>
      <c r="J118" s="46"/>
      <c r="K118" s="22" t="s">
        <v>309</v>
      </c>
      <c r="L118" s="32"/>
    </row>
    <row r="119" spans="1:12" ht="37.049999999999997" customHeight="1" x14ac:dyDescent="0.25">
      <c r="A119" s="46"/>
      <c r="B119" s="73"/>
      <c r="C119" s="23">
        <v>2</v>
      </c>
      <c r="D119" s="13" t="s">
        <v>314</v>
      </c>
      <c r="E119" s="22" t="s">
        <v>313</v>
      </c>
      <c r="F119" s="10" t="s">
        <v>21</v>
      </c>
      <c r="G119" s="46" t="s">
        <v>88</v>
      </c>
      <c r="H119" s="46"/>
      <c r="I119" s="46"/>
      <c r="J119" s="46"/>
      <c r="K119" s="22" t="s">
        <v>309</v>
      </c>
      <c r="L119" s="32"/>
    </row>
    <row r="120" spans="1:12" ht="37.049999999999997" customHeight="1" x14ac:dyDescent="0.25">
      <c r="A120" s="46"/>
      <c r="B120" s="73"/>
      <c r="C120" s="23">
        <v>2</v>
      </c>
      <c r="D120" s="13" t="s">
        <v>315</v>
      </c>
      <c r="E120" s="22" t="s">
        <v>313</v>
      </c>
      <c r="F120" s="10" t="s">
        <v>21</v>
      </c>
      <c r="G120" s="46" t="s">
        <v>316</v>
      </c>
      <c r="H120" s="46"/>
      <c r="I120" s="46"/>
      <c r="J120" s="46"/>
      <c r="K120" s="22" t="s">
        <v>309</v>
      </c>
      <c r="L120" s="22"/>
    </row>
    <row r="121" spans="1:12" ht="37.049999999999997" customHeight="1" x14ac:dyDescent="0.25">
      <c r="A121" s="46"/>
      <c r="B121" s="73"/>
      <c r="C121" s="23">
        <v>1</v>
      </c>
      <c r="D121" s="13" t="s">
        <v>317</v>
      </c>
      <c r="E121" s="22" t="s">
        <v>313</v>
      </c>
      <c r="F121" s="10" t="s">
        <v>17</v>
      </c>
      <c r="G121" s="46" t="s">
        <v>30</v>
      </c>
      <c r="H121" s="46"/>
      <c r="I121" s="46"/>
      <c r="J121" s="46"/>
      <c r="K121" s="22" t="s">
        <v>309</v>
      </c>
      <c r="L121" s="22"/>
    </row>
    <row r="122" spans="1:12" ht="37.049999999999997" customHeight="1" x14ac:dyDescent="0.25">
      <c r="A122" s="46"/>
      <c r="B122" s="73"/>
      <c r="C122" s="21">
        <v>4</v>
      </c>
      <c r="D122" s="13" t="s">
        <v>318</v>
      </c>
      <c r="E122" s="22" t="s">
        <v>313</v>
      </c>
      <c r="F122" s="10" t="s">
        <v>17</v>
      </c>
      <c r="G122" s="45" t="s">
        <v>319</v>
      </c>
      <c r="H122" s="45"/>
      <c r="I122" s="45"/>
      <c r="J122" s="45"/>
      <c r="K122" s="22" t="s">
        <v>320</v>
      </c>
      <c r="L122" s="31"/>
    </row>
    <row r="123" spans="1:12" ht="37.049999999999997" customHeight="1" x14ac:dyDescent="0.25">
      <c r="A123" s="46"/>
      <c r="B123" s="73"/>
      <c r="C123" s="21">
        <v>4</v>
      </c>
      <c r="D123" s="13" t="s">
        <v>321</v>
      </c>
      <c r="E123" s="20" t="s">
        <v>322</v>
      </c>
      <c r="F123" s="10" t="s">
        <v>21</v>
      </c>
      <c r="G123" s="45" t="s">
        <v>323</v>
      </c>
      <c r="H123" s="45"/>
      <c r="I123" s="45"/>
      <c r="J123" s="45"/>
      <c r="K123" s="22" t="s">
        <v>324</v>
      </c>
      <c r="L123" s="31"/>
    </row>
    <row r="124" spans="1:12" ht="37.049999999999997" customHeight="1" x14ac:dyDescent="0.25">
      <c r="A124" s="46"/>
      <c r="B124" s="73"/>
      <c r="C124" s="21">
        <v>1</v>
      </c>
      <c r="D124" s="13" t="s">
        <v>325</v>
      </c>
      <c r="E124" s="20" t="s">
        <v>326</v>
      </c>
      <c r="F124" s="10" t="s">
        <v>17</v>
      </c>
      <c r="G124" s="45" t="s">
        <v>327</v>
      </c>
      <c r="H124" s="45"/>
      <c r="I124" s="45"/>
      <c r="J124" s="45"/>
      <c r="K124" s="33" t="s">
        <v>328</v>
      </c>
      <c r="L124" s="31"/>
    </row>
    <row r="125" spans="1:12" ht="37.049999999999997" customHeight="1" x14ac:dyDescent="0.25">
      <c r="A125" s="46"/>
      <c r="B125" s="73"/>
      <c r="C125" s="21">
        <v>2</v>
      </c>
      <c r="D125" s="13" t="s">
        <v>329</v>
      </c>
      <c r="E125" s="20" t="s">
        <v>330</v>
      </c>
      <c r="F125" s="10" t="s">
        <v>17</v>
      </c>
      <c r="G125" s="45" t="s">
        <v>331</v>
      </c>
      <c r="H125" s="45"/>
      <c r="I125" s="45"/>
      <c r="J125" s="45"/>
      <c r="K125" s="33" t="s">
        <v>328</v>
      </c>
      <c r="L125" s="31"/>
    </row>
    <row r="126" spans="1:12" ht="37.049999999999997" customHeight="1" x14ac:dyDescent="0.25">
      <c r="A126" s="46"/>
      <c r="B126" s="73"/>
      <c r="C126" s="23">
        <v>2</v>
      </c>
      <c r="D126" s="13" t="s">
        <v>332</v>
      </c>
      <c r="E126" s="22" t="s">
        <v>333</v>
      </c>
      <c r="F126" s="10" t="s">
        <v>21</v>
      </c>
      <c r="G126" s="46" t="s">
        <v>334</v>
      </c>
      <c r="H126" s="46"/>
      <c r="I126" s="46"/>
      <c r="J126" s="46"/>
      <c r="K126" s="22" t="s">
        <v>309</v>
      </c>
      <c r="L126" s="22"/>
    </row>
    <row r="127" spans="1:12" ht="37.049999999999997" customHeight="1" x14ac:dyDescent="0.25">
      <c r="A127" s="46"/>
      <c r="B127" s="73"/>
      <c r="C127" s="23">
        <v>1</v>
      </c>
      <c r="D127" s="13" t="s">
        <v>335</v>
      </c>
      <c r="E127" s="22" t="s">
        <v>336</v>
      </c>
      <c r="F127" s="10" t="s">
        <v>21</v>
      </c>
      <c r="G127" s="46" t="s">
        <v>337</v>
      </c>
      <c r="H127" s="46"/>
      <c r="I127" s="46"/>
      <c r="J127" s="46"/>
      <c r="K127" s="22" t="s">
        <v>309</v>
      </c>
      <c r="L127" s="22"/>
    </row>
    <row r="128" spans="1:12" ht="27" customHeight="1" x14ac:dyDescent="0.25">
      <c r="A128" s="52" t="s">
        <v>338</v>
      </c>
      <c r="B128" s="73">
        <f>C128+C129+C130+C131+C132+C133+C134+C135+C137+C138+C139+C140+C136+C141+C142+C143</f>
        <v>21</v>
      </c>
      <c r="C128" s="29">
        <v>2</v>
      </c>
      <c r="D128" s="13" t="s">
        <v>339</v>
      </c>
      <c r="E128" s="22" t="s">
        <v>340</v>
      </c>
      <c r="F128" s="10" t="s">
        <v>17</v>
      </c>
      <c r="G128" s="52" t="s">
        <v>341</v>
      </c>
      <c r="H128" s="52"/>
      <c r="I128" s="52"/>
      <c r="J128" s="52"/>
      <c r="K128" s="30" t="s">
        <v>342</v>
      </c>
      <c r="L128" s="84" t="s">
        <v>343</v>
      </c>
    </row>
    <row r="129" spans="1:12" ht="27" customHeight="1" x14ac:dyDescent="0.25">
      <c r="A129" s="52"/>
      <c r="B129" s="73"/>
      <c r="C129" s="29">
        <v>2</v>
      </c>
      <c r="D129" s="13" t="s">
        <v>344</v>
      </c>
      <c r="E129" s="22" t="s">
        <v>340</v>
      </c>
      <c r="F129" s="10" t="s">
        <v>17</v>
      </c>
      <c r="G129" s="52" t="s">
        <v>345</v>
      </c>
      <c r="H129" s="52"/>
      <c r="I129" s="52"/>
      <c r="J129" s="52"/>
      <c r="K129" s="30" t="s">
        <v>342</v>
      </c>
      <c r="L129" s="85"/>
    </row>
    <row r="130" spans="1:12" ht="27" customHeight="1" x14ac:dyDescent="0.25">
      <c r="A130" s="52"/>
      <c r="B130" s="73"/>
      <c r="C130" s="29">
        <v>1</v>
      </c>
      <c r="D130" s="13" t="s">
        <v>346</v>
      </c>
      <c r="E130" s="30" t="s">
        <v>347</v>
      </c>
      <c r="F130" s="10" t="s">
        <v>17</v>
      </c>
      <c r="G130" s="52" t="s">
        <v>341</v>
      </c>
      <c r="H130" s="52"/>
      <c r="I130" s="52"/>
      <c r="J130" s="52"/>
      <c r="K130" s="30" t="s">
        <v>342</v>
      </c>
      <c r="L130" s="37"/>
    </row>
    <row r="131" spans="1:12" ht="27" customHeight="1" x14ac:dyDescent="0.25">
      <c r="A131" s="52"/>
      <c r="B131" s="73"/>
      <c r="C131" s="29">
        <v>2</v>
      </c>
      <c r="D131" s="13" t="s">
        <v>348</v>
      </c>
      <c r="E131" s="30" t="s">
        <v>349</v>
      </c>
      <c r="F131" s="10" t="s">
        <v>17</v>
      </c>
      <c r="G131" s="53" t="s">
        <v>350</v>
      </c>
      <c r="H131" s="53"/>
      <c r="I131" s="53"/>
      <c r="J131" s="53"/>
      <c r="K131" s="30" t="s">
        <v>342</v>
      </c>
      <c r="L131" s="37"/>
    </row>
    <row r="132" spans="1:12" ht="27" customHeight="1" x14ac:dyDescent="0.25">
      <c r="A132" s="52"/>
      <c r="B132" s="73"/>
      <c r="C132" s="29">
        <v>1</v>
      </c>
      <c r="D132" s="13" t="s">
        <v>351</v>
      </c>
      <c r="E132" s="30" t="s">
        <v>352</v>
      </c>
      <c r="F132" s="10" t="s">
        <v>17</v>
      </c>
      <c r="G132" s="52" t="s">
        <v>353</v>
      </c>
      <c r="H132" s="52"/>
      <c r="I132" s="52"/>
      <c r="J132" s="52"/>
      <c r="K132" s="30" t="s">
        <v>342</v>
      </c>
      <c r="L132" s="37"/>
    </row>
    <row r="133" spans="1:12" ht="27" customHeight="1" x14ac:dyDescent="0.25">
      <c r="A133" s="52"/>
      <c r="B133" s="73"/>
      <c r="C133" s="34">
        <v>2</v>
      </c>
      <c r="D133" s="13" t="s">
        <v>354</v>
      </c>
      <c r="E133" s="20" t="s">
        <v>355</v>
      </c>
      <c r="F133" s="10" t="s">
        <v>21</v>
      </c>
      <c r="G133" s="45" t="s">
        <v>356</v>
      </c>
      <c r="H133" s="45"/>
      <c r="I133" s="45"/>
      <c r="J133" s="45"/>
      <c r="K133" s="20" t="s">
        <v>342</v>
      </c>
      <c r="L133" s="37"/>
    </row>
    <row r="134" spans="1:12" ht="27" customHeight="1" x14ac:dyDescent="0.25">
      <c r="A134" s="52"/>
      <c r="B134" s="73"/>
      <c r="C134" s="34">
        <v>1</v>
      </c>
      <c r="D134" s="13" t="s">
        <v>357</v>
      </c>
      <c r="E134" s="20" t="s">
        <v>358</v>
      </c>
      <c r="F134" s="10" t="s">
        <v>21</v>
      </c>
      <c r="G134" s="45" t="s">
        <v>359</v>
      </c>
      <c r="H134" s="45"/>
      <c r="I134" s="45"/>
      <c r="J134" s="45"/>
      <c r="K134" s="30" t="s">
        <v>342</v>
      </c>
      <c r="L134" s="37"/>
    </row>
    <row r="135" spans="1:12" ht="27" customHeight="1" x14ac:dyDescent="0.25">
      <c r="A135" s="52"/>
      <c r="B135" s="73"/>
      <c r="C135" s="29">
        <v>1</v>
      </c>
      <c r="D135" s="13" t="s">
        <v>360</v>
      </c>
      <c r="E135" s="30" t="s">
        <v>361</v>
      </c>
      <c r="F135" s="10" t="s">
        <v>17</v>
      </c>
      <c r="G135" s="52" t="s">
        <v>362</v>
      </c>
      <c r="H135" s="52"/>
      <c r="I135" s="52"/>
      <c r="J135" s="52"/>
      <c r="K135" s="30" t="s">
        <v>342</v>
      </c>
      <c r="L135" s="22" t="s">
        <v>363</v>
      </c>
    </row>
    <row r="136" spans="1:12" ht="27" customHeight="1" x14ac:dyDescent="0.25">
      <c r="A136" s="52"/>
      <c r="B136" s="73"/>
      <c r="C136" s="29">
        <v>1</v>
      </c>
      <c r="D136" s="13" t="s">
        <v>364</v>
      </c>
      <c r="E136" s="30" t="s">
        <v>24</v>
      </c>
      <c r="F136" s="10" t="s">
        <v>17</v>
      </c>
      <c r="G136" s="52" t="s">
        <v>25</v>
      </c>
      <c r="H136" s="52"/>
      <c r="I136" s="52"/>
      <c r="J136" s="52"/>
      <c r="K136" s="30" t="s">
        <v>342</v>
      </c>
      <c r="L136" s="22" t="s">
        <v>363</v>
      </c>
    </row>
    <row r="137" spans="1:12" ht="27" customHeight="1" x14ac:dyDescent="0.25">
      <c r="A137" s="52"/>
      <c r="B137" s="73"/>
      <c r="C137" s="29">
        <v>1</v>
      </c>
      <c r="D137" s="13" t="s">
        <v>365</v>
      </c>
      <c r="E137" s="35" t="s">
        <v>366</v>
      </c>
      <c r="F137" s="10" t="s">
        <v>17</v>
      </c>
      <c r="G137" s="54" t="s">
        <v>367</v>
      </c>
      <c r="H137" s="55"/>
      <c r="I137" s="55"/>
      <c r="J137" s="56"/>
      <c r="K137" s="30" t="s">
        <v>342</v>
      </c>
      <c r="L137" s="35" t="s">
        <v>368</v>
      </c>
    </row>
    <row r="138" spans="1:12" ht="27" customHeight="1" x14ac:dyDescent="0.25">
      <c r="A138" s="52"/>
      <c r="B138" s="73"/>
      <c r="C138" s="29">
        <v>1</v>
      </c>
      <c r="D138" s="13" t="s">
        <v>369</v>
      </c>
      <c r="E138" s="35" t="s">
        <v>370</v>
      </c>
      <c r="F138" s="10" t="s">
        <v>17</v>
      </c>
      <c r="G138" s="54" t="s">
        <v>33</v>
      </c>
      <c r="H138" s="55"/>
      <c r="I138" s="55"/>
      <c r="J138" s="56"/>
      <c r="K138" s="30" t="s">
        <v>342</v>
      </c>
      <c r="L138" s="35" t="s">
        <v>368</v>
      </c>
    </row>
    <row r="139" spans="1:12" ht="27" customHeight="1" x14ac:dyDescent="0.25">
      <c r="A139" s="52"/>
      <c r="B139" s="73"/>
      <c r="C139" s="29">
        <v>1</v>
      </c>
      <c r="D139" s="13" t="s">
        <v>371</v>
      </c>
      <c r="E139" s="35" t="s">
        <v>372</v>
      </c>
      <c r="F139" s="10" t="s">
        <v>21</v>
      </c>
      <c r="G139" s="57" t="s">
        <v>373</v>
      </c>
      <c r="H139" s="58"/>
      <c r="I139" s="58"/>
      <c r="J139" s="59"/>
      <c r="K139" s="30" t="s">
        <v>342</v>
      </c>
      <c r="L139" s="35" t="s">
        <v>374</v>
      </c>
    </row>
    <row r="140" spans="1:12" ht="27" customHeight="1" x14ac:dyDescent="0.25">
      <c r="A140" s="52"/>
      <c r="B140" s="73"/>
      <c r="C140" s="29">
        <v>1</v>
      </c>
      <c r="D140" s="13" t="s">
        <v>375</v>
      </c>
      <c r="E140" s="30" t="s">
        <v>24</v>
      </c>
      <c r="F140" s="10" t="s">
        <v>21</v>
      </c>
      <c r="G140" s="45" t="s">
        <v>25</v>
      </c>
      <c r="H140" s="45"/>
      <c r="I140" s="45"/>
      <c r="J140" s="45"/>
      <c r="K140" s="30" t="s">
        <v>376</v>
      </c>
      <c r="L140" s="37" t="s">
        <v>377</v>
      </c>
    </row>
    <row r="141" spans="1:12" ht="27" customHeight="1" x14ac:dyDescent="0.25">
      <c r="A141" s="52"/>
      <c r="B141" s="73"/>
      <c r="C141" s="29">
        <v>1</v>
      </c>
      <c r="D141" s="13" t="s">
        <v>378</v>
      </c>
      <c r="E141" s="30" t="s">
        <v>16</v>
      </c>
      <c r="F141" s="10" t="s">
        <v>17</v>
      </c>
      <c r="G141" s="52" t="s">
        <v>114</v>
      </c>
      <c r="H141" s="52"/>
      <c r="I141" s="52"/>
      <c r="J141" s="52"/>
      <c r="K141" s="30" t="s">
        <v>376</v>
      </c>
      <c r="L141" s="37" t="s">
        <v>377</v>
      </c>
    </row>
    <row r="142" spans="1:12" ht="27" customHeight="1" x14ac:dyDescent="0.25">
      <c r="A142" s="52"/>
      <c r="B142" s="73"/>
      <c r="C142" s="29">
        <v>1</v>
      </c>
      <c r="D142" s="13" t="s">
        <v>379</v>
      </c>
      <c r="E142" s="30" t="s">
        <v>347</v>
      </c>
      <c r="F142" s="10" t="s">
        <v>21</v>
      </c>
      <c r="G142" s="52" t="s">
        <v>157</v>
      </c>
      <c r="H142" s="52"/>
      <c r="I142" s="52"/>
      <c r="J142" s="52"/>
      <c r="K142" s="30" t="s">
        <v>376</v>
      </c>
      <c r="L142" s="37" t="s">
        <v>377</v>
      </c>
    </row>
    <row r="143" spans="1:12" ht="27" customHeight="1" x14ac:dyDescent="0.25">
      <c r="A143" s="52"/>
      <c r="B143" s="73"/>
      <c r="C143" s="29">
        <v>2</v>
      </c>
      <c r="D143" s="13" t="s">
        <v>380</v>
      </c>
      <c r="E143" s="30" t="s">
        <v>349</v>
      </c>
      <c r="F143" s="10" t="s">
        <v>21</v>
      </c>
      <c r="G143" s="52" t="s">
        <v>381</v>
      </c>
      <c r="H143" s="52"/>
      <c r="I143" s="52"/>
      <c r="J143" s="52"/>
      <c r="K143" s="30" t="s">
        <v>376</v>
      </c>
      <c r="L143" s="37" t="s">
        <v>377</v>
      </c>
    </row>
    <row r="144" spans="1:12" ht="28.95" customHeight="1" x14ac:dyDescent="0.25">
      <c r="A144" s="46" t="s">
        <v>382</v>
      </c>
      <c r="B144" s="73">
        <f>C144+C145</f>
        <v>2</v>
      </c>
      <c r="C144" s="23">
        <v>1</v>
      </c>
      <c r="D144" s="13" t="s">
        <v>383</v>
      </c>
      <c r="E144" s="22" t="s">
        <v>38</v>
      </c>
      <c r="F144" s="10" t="s">
        <v>21</v>
      </c>
      <c r="G144" s="46" t="s">
        <v>384</v>
      </c>
      <c r="H144" s="46"/>
      <c r="I144" s="46"/>
      <c r="J144" s="46"/>
      <c r="K144" s="22" t="s">
        <v>385</v>
      </c>
      <c r="L144" s="86"/>
    </row>
    <row r="145" spans="1:12" ht="28.95" customHeight="1" x14ac:dyDescent="0.25">
      <c r="A145" s="46"/>
      <c r="B145" s="73"/>
      <c r="C145" s="23">
        <v>1</v>
      </c>
      <c r="D145" s="13" t="s">
        <v>386</v>
      </c>
      <c r="E145" s="22" t="s">
        <v>387</v>
      </c>
      <c r="F145" s="10" t="s">
        <v>21</v>
      </c>
      <c r="G145" s="46" t="s">
        <v>388</v>
      </c>
      <c r="H145" s="46"/>
      <c r="I145" s="46"/>
      <c r="J145" s="46"/>
      <c r="K145" s="22" t="s">
        <v>385</v>
      </c>
      <c r="L145" s="86"/>
    </row>
    <row r="146" spans="1:12" ht="28.95" customHeight="1" x14ac:dyDescent="0.25">
      <c r="A146" s="46" t="s">
        <v>389</v>
      </c>
      <c r="B146" s="73">
        <f>C146+C147+C148+C149+C150+C151+C152+C153+C154+C155+C156+C157+C158</f>
        <v>62</v>
      </c>
      <c r="C146" s="23">
        <v>3</v>
      </c>
      <c r="D146" s="13" t="s">
        <v>390</v>
      </c>
      <c r="E146" s="22" t="s">
        <v>16</v>
      </c>
      <c r="F146" s="10" t="s">
        <v>17</v>
      </c>
      <c r="G146" s="46" t="s">
        <v>114</v>
      </c>
      <c r="H146" s="46"/>
      <c r="I146" s="46"/>
      <c r="J146" s="46"/>
      <c r="K146" s="22" t="s">
        <v>391</v>
      </c>
      <c r="L146" s="46" t="s">
        <v>392</v>
      </c>
    </row>
    <row r="147" spans="1:12" ht="28.95" customHeight="1" x14ac:dyDescent="0.25">
      <c r="A147" s="46"/>
      <c r="B147" s="73"/>
      <c r="C147" s="23">
        <v>1</v>
      </c>
      <c r="D147" s="13" t="s">
        <v>393</v>
      </c>
      <c r="E147" s="22" t="s">
        <v>394</v>
      </c>
      <c r="F147" s="10" t="s">
        <v>204</v>
      </c>
      <c r="G147" s="46" t="s">
        <v>331</v>
      </c>
      <c r="H147" s="46"/>
      <c r="I147" s="46"/>
      <c r="J147" s="46"/>
      <c r="K147" s="22" t="s">
        <v>391</v>
      </c>
      <c r="L147" s="46"/>
    </row>
    <row r="148" spans="1:12" ht="28.95" customHeight="1" x14ac:dyDescent="0.25">
      <c r="A148" s="46"/>
      <c r="B148" s="73"/>
      <c r="C148" s="23">
        <v>2</v>
      </c>
      <c r="D148" s="13" t="s">
        <v>395</v>
      </c>
      <c r="E148" s="22" t="s">
        <v>178</v>
      </c>
      <c r="F148" s="10" t="s">
        <v>17</v>
      </c>
      <c r="G148" s="46" t="s">
        <v>396</v>
      </c>
      <c r="H148" s="46"/>
      <c r="I148" s="46"/>
      <c r="J148" s="46"/>
      <c r="K148" s="22" t="s">
        <v>391</v>
      </c>
      <c r="L148" s="46"/>
    </row>
    <row r="149" spans="1:12" ht="28.95" customHeight="1" x14ac:dyDescent="0.25">
      <c r="A149" s="46"/>
      <c r="B149" s="73"/>
      <c r="C149" s="23">
        <v>1</v>
      </c>
      <c r="D149" s="13" t="s">
        <v>397</v>
      </c>
      <c r="E149" s="22" t="s">
        <v>178</v>
      </c>
      <c r="F149" s="10" t="s">
        <v>17</v>
      </c>
      <c r="G149" s="46" t="s">
        <v>221</v>
      </c>
      <c r="H149" s="46"/>
      <c r="I149" s="46"/>
      <c r="J149" s="46"/>
      <c r="K149" s="22" t="s">
        <v>391</v>
      </c>
      <c r="L149" s="46"/>
    </row>
    <row r="150" spans="1:12" ht="28.95" customHeight="1" x14ac:dyDescent="0.25">
      <c r="A150" s="46"/>
      <c r="B150" s="73"/>
      <c r="C150" s="23">
        <v>1</v>
      </c>
      <c r="D150" s="13" t="s">
        <v>398</v>
      </c>
      <c r="E150" s="22" t="s">
        <v>399</v>
      </c>
      <c r="F150" s="10" t="s">
        <v>17</v>
      </c>
      <c r="G150" s="46" t="s">
        <v>58</v>
      </c>
      <c r="H150" s="46"/>
      <c r="I150" s="46"/>
      <c r="J150" s="46"/>
      <c r="K150" s="22" t="s">
        <v>391</v>
      </c>
      <c r="L150" s="46"/>
    </row>
    <row r="151" spans="1:12" ht="28.95" customHeight="1" x14ac:dyDescent="0.25">
      <c r="A151" s="46"/>
      <c r="B151" s="73"/>
      <c r="C151" s="23">
        <v>1</v>
      </c>
      <c r="D151" s="13" t="s">
        <v>400</v>
      </c>
      <c r="E151" s="22" t="s">
        <v>178</v>
      </c>
      <c r="F151" s="10" t="s">
        <v>17</v>
      </c>
      <c r="G151" s="46" t="s">
        <v>401</v>
      </c>
      <c r="H151" s="46"/>
      <c r="I151" s="46"/>
      <c r="J151" s="46"/>
      <c r="K151" s="22" t="s">
        <v>391</v>
      </c>
      <c r="L151" s="46"/>
    </row>
    <row r="152" spans="1:12" ht="28.95" customHeight="1" x14ac:dyDescent="0.25">
      <c r="A152" s="46"/>
      <c r="B152" s="73"/>
      <c r="C152" s="23">
        <v>5</v>
      </c>
      <c r="D152" s="13" t="s">
        <v>402</v>
      </c>
      <c r="E152" s="22" t="s">
        <v>403</v>
      </c>
      <c r="F152" s="10" t="s">
        <v>21</v>
      </c>
      <c r="G152" s="46" t="s">
        <v>404</v>
      </c>
      <c r="H152" s="46"/>
      <c r="I152" s="46"/>
      <c r="J152" s="46"/>
      <c r="K152" s="22" t="s">
        <v>391</v>
      </c>
      <c r="L152" s="46"/>
    </row>
    <row r="153" spans="1:12" ht="28.95" customHeight="1" x14ac:dyDescent="0.25">
      <c r="A153" s="46"/>
      <c r="B153" s="73"/>
      <c r="C153" s="23">
        <v>20</v>
      </c>
      <c r="D153" s="13" t="s">
        <v>405</v>
      </c>
      <c r="E153" s="22" t="s">
        <v>406</v>
      </c>
      <c r="F153" s="10" t="s">
        <v>204</v>
      </c>
      <c r="G153" s="46" t="s">
        <v>331</v>
      </c>
      <c r="H153" s="46"/>
      <c r="I153" s="46"/>
      <c r="J153" s="46"/>
      <c r="K153" s="22" t="s">
        <v>391</v>
      </c>
      <c r="L153" s="46"/>
    </row>
    <row r="154" spans="1:12" ht="28.95" customHeight="1" x14ac:dyDescent="0.25">
      <c r="A154" s="46"/>
      <c r="B154" s="73"/>
      <c r="C154" s="23">
        <v>2</v>
      </c>
      <c r="D154" s="13" t="s">
        <v>407</v>
      </c>
      <c r="E154" s="22" t="s">
        <v>408</v>
      </c>
      <c r="F154" s="10" t="s">
        <v>21</v>
      </c>
      <c r="G154" s="60" t="s">
        <v>409</v>
      </c>
      <c r="H154" s="60"/>
      <c r="I154" s="60"/>
      <c r="J154" s="60"/>
      <c r="K154" s="22" t="s">
        <v>391</v>
      </c>
      <c r="L154" s="46"/>
    </row>
    <row r="155" spans="1:12" ht="28.95" customHeight="1" x14ac:dyDescent="0.25">
      <c r="A155" s="46"/>
      <c r="B155" s="73"/>
      <c r="C155" s="23">
        <v>5</v>
      </c>
      <c r="D155" s="13" t="s">
        <v>410</v>
      </c>
      <c r="E155" s="22" t="s">
        <v>411</v>
      </c>
      <c r="F155" s="10" t="s">
        <v>204</v>
      </c>
      <c r="G155" s="46" t="s">
        <v>331</v>
      </c>
      <c r="H155" s="46"/>
      <c r="I155" s="46"/>
      <c r="J155" s="46"/>
      <c r="K155" s="22" t="s">
        <v>391</v>
      </c>
      <c r="L155" s="46"/>
    </row>
    <row r="156" spans="1:12" ht="28.95" customHeight="1" x14ac:dyDescent="0.25">
      <c r="A156" s="46"/>
      <c r="B156" s="73"/>
      <c r="C156" s="23">
        <v>10</v>
      </c>
      <c r="D156" s="13" t="s">
        <v>412</v>
      </c>
      <c r="E156" s="22" t="s">
        <v>372</v>
      </c>
      <c r="F156" s="10" t="s">
        <v>204</v>
      </c>
      <c r="G156" s="46" t="s">
        <v>413</v>
      </c>
      <c r="H156" s="46"/>
      <c r="I156" s="46"/>
      <c r="J156" s="46"/>
      <c r="K156" s="22" t="s">
        <v>391</v>
      </c>
      <c r="L156" s="46"/>
    </row>
    <row r="157" spans="1:12" ht="28.95" customHeight="1" x14ac:dyDescent="0.25">
      <c r="A157" s="46"/>
      <c r="B157" s="73"/>
      <c r="C157" s="23">
        <v>1</v>
      </c>
      <c r="D157" s="13" t="s">
        <v>414</v>
      </c>
      <c r="E157" s="22" t="s">
        <v>415</v>
      </c>
      <c r="F157" s="22" t="s">
        <v>128</v>
      </c>
      <c r="G157" s="46" t="s">
        <v>416</v>
      </c>
      <c r="H157" s="46"/>
      <c r="I157" s="46"/>
      <c r="J157" s="46"/>
      <c r="K157" s="22" t="s">
        <v>391</v>
      </c>
      <c r="L157" s="46"/>
    </row>
    <row r="158" spans="1:12" ht="28.95" customHeight="1" x14ac:dyDescent="0.25">
      <c r="A158" s="46"/>
      <c r="B158" s="73"/>
      <c r="C158" s="23">
        <v>10</v>
      </c>
      <c r="D158" s="13" t="s">
        <v>417</v>
      </c>
      <c r="E158" s="22" t="s">
        <v>418</v>
      </c>
      <c r="F158" s="10" t="s">
        <v>17</v>
      </c>
      <c r="G158" s="46" t="s">
        <v>43</v>
      </c>
      <c r="H158" s="46"/>
      <c r="I158" s="46"/>
      <c r="J158" s="46"/>
      <c r="K158" s="22" t="s">
        <v>391</v>
      </c>
      <c r="L158" s="46"/>
    </row>
    <row r="159" spans="1:12" ht="28.95" customHeight="1" x14ac:dyDescent="0.25">
      <c r="A159" s="10" t="s">
        <v>419</v>
      </c>
      <c r="B159" s="23">
        <f>C159</f>
        <v>1</v>
      </c>
      <c r="C159" s="11">
        <v>1</v>
      </c>
      <c r="D159" s="13" t="s">
        <v>420</v>
      </c>
      <c r="E159" s="22" t="s">
        <v>103</v>
      </c>
      <c r="F159" s="10" t="s">
        <v>204</v>
      </c>
      <c r="G159" s="61" t="s">
        <v>421</v>
      </c>
      <c r="H159" s="62"/>
      <c r="I159" s="62"/>
      <c r="J159" s="63"/>
      <c r="K159" s="10" t="s">
        <v>422</v>
      </c>
      <c r="L159" s="10"/>
    </row>
    <row r="160" spans="1:12" s="4" customFormat="1" ht="28.95" customHeight="1" x14ac:dyDescent="0.25">
      <c r="A160" s="47" t="s">
        <v>423</v>
      </c>
      <c r="B160" s="73">
        <f>C160+C161+C162</f>
        <v>4</v>
      </c>
      <c r="C160" s="23">
        <v>2</v>
      </c>
      <c r="D160" s="13" t="s">
        <v>424</v>
      </c>
      <c r="E160" s="22" t="s">
        <v>425</v>
      </c>
      <c r="F160" s="10" t="s">
        <v>17</v>
      </c>
      <c r="G160" s="46" t="s">
        <v>426</v>
      </c>
      <c r="H160" s="46"/>
      <c r="I160" s="46"/>
      <c r="J160" s="46"/>
      <c r="K160" s="22" t="s">
        <v>427</v>
      </c>
      <c r="L160" s="22"/>
    </row>
    <row r="161" spans="1:12" s="4" customFormat="1" ht="28.95" customHeight="1" x14ac:dyDescent="0.25">
      <c r="A161" s="47"/>
      <c r="B161" s="73"/>
      <c r="C161" s="23">
        <v>1</v>
      </c>
      <c r="D161" s="13" t="s">
        <v>428</v>
      </c>
      <c r="E161" s="22" t="s">
        <v>429</v>
      </c>
      <c r="F161" s="10" t="s">
        <v>21</v>
      </c>
      <c r="G161" s="46" t="s">
        <v>430</v>
      </c>
      <c r="H161" s="46"/>
      <c r="I161" s="46"/>
      <c r="J161" s="46"/>
      <c r="K161" s="22" t="s">
        <v>427</v>
      </c>
      <c r="L161" s="22" t="s">
        <v>431</v>
      </c>
    </row>
    <row r="162" spans="1:12" s="4" customFormat="1" ht="28.95" customHeight="1" x14ac:dyDescent="0.25">
      <c r="A162" s="47"/>
      <c r="B162" s="73"/>
      <c r="C162" s="23">
        <v>1</v>
      </c>
      <c r="D162" s="13" t="s">
        <v>432</v>
      </c>
      <c r="E162" s="22" t="s">
        <v>433</v>
      </c>
      <c r="F162" s="10" t="s">
        <v>21</v>
      </c>
      <c r="G162" s="46" t="s">
        <v>434</v>
      </c>
      <c r="H162" s="46"/>
      <c r="I162" s="46"/>
      <c r="J162" s="46"/>
      <c r="K162" s="22" t="s">
        <v>427</v>
      </c>
      <c r="L162" s="22" t="s">
        <v>435</v>
      </c>
    </row>
    <row r="163" spans="1:12" ht="37.049999999999997" customHeight="1" x14ac:dyDescent="0.25">
      <c r="A163" s="22" t="s">
        <v>436</v>
      </c>
      <c r="B163" s="23">
        <f>C163</f>
        <v>7</v>
      </c>
      <c r="C163" s="23">
        <v>7</v>
      </c>
      <c r="D163" s="13" t="s">
        <v>437</v>
      </c>
      <c r="E163" s="22" t="s">
        <v>438</v>
      </c>
      <c r="F163" s="10" t="s">
        <v>204</v>
      </c>
      <c r="G163" s="46" t="s">
        <v>439</v>
      </c>
      <c r="H163" s="46"/>
      <c r="I163" s="46"/>
      <c r="J163" s="46"/>
      <c r="K163" s="22" t="s">
        <v>440</v>
      </c>
      <c r="L163" s="22"/>
    </row>
    <row r="164" spans="1:12" ht="37.049999999999997" customHeight="1" x14ac:dyDescent="0.25">
      <c r="A164" s="46" t="s">
        <v>441</v>
      </c>
      <c r="B164" s="73">
        <f>C164+C165+C166+C167+C168+C169</f>
        <v>9</v>
      </c>
      <c r="C164" s="23">
        <v>1</v>
      </c>
      <c r="D164" s="13" t="s">
        <v>442</v>
      </c>
      <c r="E164" s="22" t="s">
        <v>443</v>
      </c>
      <c r="F164" s="10" t="s">
        <v>17</v>
      </c>
      <c r="G164" s="46" t="s">
        <v>444</v>
      </c>
      <c r="H164" s="46"/>
      <c r="I164" s="46"/>
      <c r="J164" s="46"/>
      <c r="K164" s="22" t="s">
        <v>445</v>
      </c>
      <c r="L164" s="37"/>
    </row>
    <row r="165" spans="1:12" ht="37.049999999999997" customHeight="1" x14ac:dyDescent="0.25">
      <c r="A165" s="46"/>
      <c r="B165" s="73"/>
      <c r="C165" s="23">
        <v>1</v>
      </c>
      <c r="D165" s="13" t="s">
        <v>446</v>
      </c>
      <c r="E165" s="22" t="s">
        <v>447</v>
      </c>
      <c r="F165" s="10" t="s">
        <v>17</v>
      </c>
      <c r="G165" s="46" t="s">
        <v>448</v>
      </c>
      <c r="H165" s="46"/>
      <c r="I165" s="46"/>
      <c r="J165" s="46"/>
      <c r="K165" s="22" t="s">
        <v>445</v>
      </c>
      <c r="L165" s="37"/>
    </row>
    <row r="166" spans="1:12" ht="37.049999999999997" customHeight="1" x14ac:dyDescent="0.25">
      <c r="A166" s="46"/>
      <c r="B166" s="73"/>
      <c r="C166" s="23">
        <v>2</v>
      </c>
      <c r="D166" s="13" t="s">
        <v>449</v>
      </c>
      <c r="E166" s="22" t="s">
        <v>450</v>
      </c>
      <c r="F166" s="10" t="s">
        <v>17</v>
      </c>
      <c r="G166" s="46" t="s">
        <v>451</v>
      </c>
      <c r="H166" s="46"/>
      <c r="I166" s="46"/>
      <c r="J166" s="46"/>
      <c r="K166" s="22" t="s">
        <v>445</v>
      </c>
      <c r="L166" s="37"/>
    </row>
    <row r="167" spans="1:12" ht="37.049999999999997" customHeight="1" x14ac:dyDescent="0.25">
      <c r="A167" s="46"/>
      <c r="B167" s="73"/>
      <c r="C167" s="23">
        <v>3</v>
      </c>
      <c r="D167" s="13" t="s">
        <v>452</v>
      </c>
      <c r="E167" s="22" t="s">
        <v>178</v>
      </c>
      <c r="F167" s="10" t="s">
        <v>17</v>
      </c>
      <c r="G167" s="46" t="s">
        <v>453</v>
      </c>
      <c r="H167" s="46"/>
      <c r="I167" s="46"/>
      <c r="J167" s="46"/>
      <c r="K167" s="22" t="s">
        <v>445</v>
      </c>
      <c r="L167" s="37" t="s">
        <v>454</v>
      </c>
    </row>
    <row r="168" spans="1:12" ht="37.049999999999997" customHeight="1" x14ac:dyDescent="0.25">
      <c r="A168" s="46"/>
      <c r="B168" s="73"/>
      <c r="C168" s="23">
        <v>1</v>
      </c>
      <c r="D168" s="13" t="s">
        <v>455</v>
      </c>
      <c r="E168" s="22" t="s">
        <v>443</v>
      </c>
      <c r="F168" s="10" t="s">
        <v>17</v>
      </c>
      <c r="G168" s="46" t="s">
        <v>444</v>
      </c>
      <c r="H168" s="46"/>
      <c r="I168" s="46"/>
      <c r="J168" s="46"/>
      <c r="K168" s="22" t="s">
        <v>445</v>
      </c>
      <c r="L168" s="37" t="s">
        <v>454</v>
      </c>
    </row>
    <row r="169" spans="1:12" ht="37.049999999999997" customHeight="1" x14ac:dyDescent="0.25">
      <c r="A169" s="46"/>
      <c r="B169" s="73"/>
      <c r="C169" s="23">
        <v>1</v>
      </c>
      <c r="D169" s="13" t="s">
        <v>456</v>
      </c>
      <c r="E169" s="22" t="s">
        <v>447</v>
      </c>
      <c r="F169" s="10" t="s">
        <v>17</v>
      </c>
      <c r="G169" s="46" t="s">
        <v>448</v>
      </c>
      <c r="H169" s="46"/>
      <c r="I169" s="46"/>
      <c r="J169" s="46"/>
      <c r="K169" s="22" t="s">
        <v>445</v>
      </c>
      <c r="L169" s="37" t="s">
        <v>454</v>
      </c>
    </row>
    <row r="170" spans="1:12" x14ac:dyDescent="0.25">
      <c r="C170" s="36"/>
      <c r="D170" s="36"/>
      <c r="E170" s="36"/>
    </row>
    <row r="171" spans="1:12" x14ac:dyDescent="0.25">
      <c r="C171" s="36"/>
      <c r="D171" s="36"/>
      <c r="E171" s="36"/>
    </row>
    <row r="172" spans="1:12" x14ac:dyDescent="0.25">
      <c r="C172" s="36"/>
      <c r="D172" s="36"/>
      <c r="E172" s="36"/>
    </row>
    <row r="173" spans="1:12" x14ac:dyDescent="0.25">
      <c r="C173" s="36"/>
      <c r="D173" s="36"/>
      <c r="E173" s="36"/>
    </row>
    <row r="174" spans="1:12" x14ac:dyDescent="0.25">
      <c r="C174" s="36"/>
      <c r="D174" s="36"/>
      <c r="E174" s="36"/>
    </row>
    <row r="175" spans="1:12" x14ac:dyDescent="0.25">
      <c r="C175" s="36"/>
      <c r="D175" s="36"/>
      <c r="E175" s="36"/>
    </row>
    <row r="176" spans="1:12" x14ac:dyDescent="0.25">
      <c r="C176" s="36"/>
      <c r="D176" s="36"/>
      <c r="E176" s="36"/>
    </row>
    <row r="177" spans="3:5" x14ac:dyDescent="0.25">
      <c r="C177" s="36"/>
      <c r="D177" s="36"/>
      <c r="E177" s="36"/>
    </row>
    <row r="178" spans="3:5" x14ac:dyDescent="0.25">
      <c r="C178" s="36"/>
      <c r="D178" s="36"/>
      <c r="E178" s="36"/>
    </row>
    <row r="179" spans="3:5" x14ac:dyDescent="0.25">
      <c r="C179" s="36"/>
      <c r="D179" s="36"/>
      <c r="E179" s="36"/>
    </row>
    <row r="180" spans="3:5" x14ac:dyDescent="0.25">
      <c r="C180" s="36"/>
      <c r="D180" s="36"/>
      <c r="E180" s="36"/>
    </row>
    <row r="181" spans="3:5" x14ac:dyDescent="0.25">
      <c r="C181" s="36"/>
      <c r="D181" s="36"/>
      <c r="E181" s="36"/>
    </row>
    <row r="182" spans="3:5" x14ac:dyDescent="0.25">
      <c r="C182" s="36"/>
      <c r="D182" s="36"/>
      <c r="E182" s="36"/>
    </row>
    <row r="183" spans="3:5" x14ac:dyDescent="0.25">
      <c r="C183" s="36"/>
      <c r="D183" s="36"/>
      <c r="E183" s="36"/>
    </row>
    <row r="184" spans="3:5" x14ac:dyDescent="0.25">
      <c r="C184" s="36"/>
      <c r="D184" s="36"/>
      <c r="E184" s="36"/>
    </row>
    <row r="185" spans="3:5" x14ac:dyDescent="0.25">
      <c r="C185" s="36"/>
      <c r="D185" s="36"/>
      <c r="E185" s="36"/>
    </row>
    <row r="186" spans="3:5" x14ac:dyDescent="0.25">
      <c r="C186" s="36"/>
      <c r="D186" s="36"/>
      <c r="E186" s="36"/>
    </row>
  </sheetData>
  <mergeCells count="253">
    <mergeCell ref="L146:L158"/>
    <mergeCell ref="G3:J5"/>
    <mergeCell ref="L74:L77"/>
    <mergeCell ref="L78:L80"/>
    <mergeCell ref="L81:L85"/>
    <mergeCell ref="L86:L88"/>
    <mergeCell ref="L92:L94"/>
    <mergeCell ref="L105:L110"/>
    <mergeCell ref="L111:L114"/>
    <mergeCell ref="L128:L129"/>
    <mergeCell ref="L144:L145"/>
    <mergeCell ref="L14:L17"/>
    <mergeCell ref="L18:L20"/>
    <mergeCell ref="L21:L23"/>
    <mergeCell ref="L24:L25"/>
    <mergeCell ref="L27:L29"/>
    <mergeCell ref="L30:L32"/>
    <mergeCell ref="L33:L34"/>
    <mergeCell ref="L35:L37"/>
    <mergeCell ref="L39:L45"/>
    <mergeCell ref="B111:B114"/>
    <mergeCell ref="B116:B127"/>
    <mergeCell ref="B128:B143"/>
    <mergeCell ref="B144:B145"/>
    <mergeCell ref="B146:B158"/>
    <mergeCell ref="B160:B162"/>
    <mergeCell ref="B164:B169"/>
    <mergeCell ref="C4:C5"/>
    <mergeCell ref="D3:D5"/>
    <mergeCell ref="A164:A169"/>
    <mergeCell ref="B4:B5"/>
    <mergeCell ref="B8:B13"/>
    <mergeCell ref="B14:B17"/>
    <mergeCell ref="B18:B20"/>
    <mergeCell ref="B21:B23"/>
    <mergeCell ref="B24:B25"/>
    <mergeCell ref="B26:B29"/>
    <mergeCell ref="B30:B32"/>
    <mergeCell ref="B33:B34"/>
    <mergeCell ref="B35:B37"/>
    <mergeCell ref="B39:B45"/>
    <mergeCell ref="B48:B54"/>
    <mergeCell ref="B55:B56"/>
    <mergeCell ref="B57:B59"/>
    <mergeCell ref="B61:B77"/>
    <mergeCell ref="B78:B80"/>
    <mergeCell ref="B81:B85"/>
    <mergeCell ref="B86:B88"/>
    <mergeCell ref="B89:B91"/>
    <mergeCell ref="B92:B94"/>
    <mergeCell ref="B96:B102"/>
    <mergeCell ref="B103:B104"/>
    <mergeCell ref="B105:B110"/>
    <mergeCell ref="A96:A102"/>
    <mergeCell ref="A103:A104"/>
    <mergeCell ref="A105:A110"/>
    <mergeCell ref="A111:A114"/>
    <mergeCell ref="A116:A127"/>
    <mergeCell ref="A128:A143"/>
    <mergeCell ref="A144:A145"/>
    <mergeCell ref="A146:A158"/>
    <mergeCell ref="A160:A162"/>
    <mergeCell ref="G166:J166"/>
    <mergeCell ref="G167:J167"/>
    <mergeCell ref="G168:J168"/>
    <mergeCell ref="G169:J169"/>
    <mergeCell ref="A3:A5"/>
    <mergeCell ref="A8:A13"/>
    <mergeCell ref="A14:A17"/>
    <mergeCell ref="A18:A20"/>
    <mergeCell ref="A21:A23"/>
    <mergeCell ref="A24:A25"/>
    <mergeCell ref="A26:A29"/>
    <mergeCell ref="A30:A32"/>
    <mergeCell ref="A33:A34"/>
    <mergeCell ref="A35:A37"/>
    <mergeCell ref="A39:A45"/>
    <mergeCell ref="A48:A54"/>
    <mergeCell ref="A55:A56"/>
    <mergeCell ref="A57:A59"/>
    <mergeCell ref="A61:A77"/>
    <mergeCell ref="A78:A80"/>
    <mergeCell ref="A81:A85"/>
    <mergeCell ref="A86:A88"/>
    <mergeCell ref="A89:A91"/>
    <mergeCell ref="A92:A94"/>
    <mergeCell ref="G157:J157"/>
    <mergeCell ref="G158:J158"/>
    <mergeCell ref="G159:J159"/>
    <mergeCell ref="G160:J160"/>
    <mergeCell ref="G161:J161"/>
    <mergeCell ref="G162:J162"/>
    <mergeCell ref="G163:J163"/>
    <mergeCell ref="G164:J164"/>
    <mergeCell ref="G165:J165"/>
    <mergeCell ref="G148:J148"/>
    <mergeCell ref="G149:J149"/>
    <mergeCell ref="G150:J150"/>
    <mergeCell ref="G151:J151"/>
    <mergeCell ref="G152:J152"/>
    <mergeCell ref="G153:J153"/>
    <mergeCell ref="G154:J154"/>
    <mergeCell ref="G155:J155"/>
    <mergeCell ref="G156:J156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21:J121"/>
    <mergeCell ref="G122:J122"/>
    <mergeCell ref="G123:J123"/>
    <mergeCell ref="G124:J124"/>
    <mergeCell ref="G125:J125"/>
    <mergeCell ref="G126:J126"/>
    <mergeCell ref="G127:J127"/>
    <mergeCell ref="G128:J128"/>
    <mergeCell ref="G129:J129"/>
    <mergeCell ref="G112:J112"/>
    <mergeCell ref="G113:J113"/>
    <mergeCell ref="G114:J114"/>
    <mergeCell ref="G115:J115"/>
    <mergeCell ref="G116:J116"/>
    <mergeCell ref="G117:J117"/>
    <mergeCell ref="G118:J118"/>
    <mergeCell ref="G119:J119"/>
    <mergeCell ref="G120:J120"/>
    <mergeCell ref="G103:J103"/>
    <mergeCell ref="G104:J104"/>
    <mergeCell ref="G105:J105"/>
    <mergeCell ref="G106:J106"/>
    <mergeCell ref="G107:J107"/>
    <mergeCell ref="G108:J108"/>
    <mergeCell ref="G109:J109"/>
    <mergeCell ref="G110:J110"/>
    <mergeCell ref="G111:J111"/>
    <mergeCell ref="G94:J94"/>
    <mergeCell ref="G95:J95"/>
    <mergeCell ref="G96:J96"/>
    <mergeCell ref="G97:J97"/>
    <mergeCell ref="G98:J98"/>
    <mergeCell ref="G99:J99"/>
    <mergeCell ref="G100:J100"/>
    <mergeCell ref="G101:J101"/>
    <mergeCell ref="G102:J102"/>
    <mergeCell ref="G85:J85"/>
    <mergeCell ref="G86:J86"/>
    <mergeCell ref="G87:J87"/>
    <mergeCell ref="G88:J88"/>
    <mergeCell ref="G89:J89"/>
    <mergeCell ref="G90:J90"/>
    <mergeCell ref="G91:J91"/>
    <mergeCell ref="G92:J92"/>
    <mergeCell ref="G93:J93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A2:L2"/>
    <mergeCell ref="B3:C3"/>
    <mergeCell ref="G6:J6"/>
    <mergeCell ref="G7:J7"/>
    <mergeCell ref="G8:J8"/>
    <mergeCell ref="G9:J9"/>
    <mergeCell ref="G10:J10"/>
    <mergeCell ref="G11:J11"/>
    <mergeCell ref="G12:J12"/>
    <mergeCell ref="E3:E5"/>
    <mergeCell ref="F3:F5"/>
    <mergeCell ref="K3:K5"/>
    <mergeCell ref="L3:L5"/>
    <mergeCell ref="L8:L13"/>
  </mergeCells>
  <phoneticPr fontId="18" type="noConversion"/>
  <printOptions horizontalCentered="1"/>
  <pageMargins left="0.196527777777778" right="0.18888888888888899" top="0.59027777777777801" bottom="0.43263888888888902" header="0.31388888888888899" footer="0.31388888888888899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2017-11-10T01:16:00Z</cp:lastPrinted>
  <dcterms:created xsi:type="dcterms:W3CDTF">2008-09-11T17:22:00Z</dcterms:created>
  <dcterms:modified xsi:type="dcterms:W3CDTF">2019-05-29T09:31:08Z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ubyTemplateID" linkTarget="0">
    <vt:lpwstr>11</vt:lpwstr>
  </property>
</Properties>
</file>