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修改-定" sheetId="3" r:id="rId1"/>
  </sheets>
  <definedNames>
    <definedName name="_xlnm._FilterDatabase" localSheetId="0" hidden="1">'修改-定'!$A$3:$M$134</definedName>
    <definedName name="_xlnm.Print_Titles" localSheetId="0">'修改-定'!$1:$3</definedName>
    <definedName name="_xlnm.Print_Area" localSheetId="0">'修改-定'!$A$1:$K$134</definedName>
  </definedNames>
  <calcPr calcId="144525"/>
</workbook>
</file>

<file path=xl/sharedStrings.xml><?xml version="1.0" encoding="utf-8"?>
<sst xmlns="http://schemas.openxmlformats.org/spreadsheetml/2006/main" count="948" uniqueCount="434">
  <si>
    <t>甘肃省农垦集团有限责任公司2023年度所属企业人才招聘计划表</t>
  </si>
  <si>
    <t>单位名称</t>
  </si>
  <si>
    <t>应聘岗位编码</t>
  </si>
  <si>
    <t>应聘岗位名称</t>
  </si>
  <si>
    <t>岗位类别</t>
  </si>
  <si>
    <t>单位计划招聘人数小计</t>
  </si>
  <si>
    <t>各岗位计划招聘人数（人）</t>
  </si>
  <si>
    <t>需求学历</t>
  </si>
  <si>
    <t>需求专业</t>
  </si>
  <si>
    <t>工作地点</t>
  </si>
  <si>
    <t>备注</t>
  </si>
  <si>
    <t>备注（备注中有“★”标识的为艰苦偏远岗位）</t>
  </si>
  <si>
    <t>甘肃农垦西湖农场有限责任公司</t>
  </si>
  <si>
    <t>0001</t>
  </si>
  <si>
    <t>科员</t>
  </si>
  <si>
    <t>管理岗</t>
  </si>
  <si>
    <t>专科及以上</t>
  </si>
  <si>
    <t>行政管理、文秘类</t>
  </si>
  <si>
    <r>
      <rPr>
        <sz val="12"/>
        <color theme="1"/>
        <rFont val="宋体"/>
        <charset val="134"/>
      </rPr>
      <t>甘肃省酒泉市瓜州县西湖乡</t>
    </r>
    <r>
      <rPr>
        <sz val="12"/>
        <color theme="1"/>
        <rFont val="Tahoma"/>
        <charset val="134"/>
      </rPr>
      <t>82</t>
    </r>
    <r>
      <rPr>
        <sz val="12"/>
        <color theme="1"/>
        <rFont val="宋体"/>
        <charset val="134"/>
      </rPr>
      <t>公里处</t>
    </r>
  </si>
  <si>
    <t>★</t>
  </si>
  <si>
    <t>0002</t>
  </si>
  <si>
    <t>会计</t>
  </si>
  <si>
    <t>专业技术岗</t>
  </si>
  <si>
    <t>财务管理、会计、审计、资产评估</t>
  </si>
  <si>
    <t>0003</t>
  </si>
  <si>
    <t>农业技术员</t>
  </si>
  <si>
    <t>农学、农产品流通与管理</t>
  </si>
  <si>
    <t>0004</t>
  </si>
  <si>
    <t>工程造价预算员</t>
  </si>
  <si>
    <t>本科及以上</t>
  </si>
  <si>
    <t>土木工程</t>
  </si>
  <si>
    <t>玉门市宏远实业有限责任公司</t>
  </si>
  <si>
    <t>0005</t>
  </si>
  <si>
    <t>机械检修专工</t>
  </si>
  <si>
    <t>机械设计制造类、机电设备类</t>
  </si>
  <si>
    <t>甘肃省酒泉市肃北蒙古族自治县石包城乡青羊沟水电站</t>
  </si>
  <si>
    <t>0006</t>
  </si>
  <si>
    <t>运行值班员</t>
  </si>
  <si>
    <t>技术操作岗</t>
  </si>
  <si>
    <t>电力技术类、发电厂集控运行</t>
  </si>
  <si>
    <t>甘肃农垦小宛农场有限责任公司</t>
  </si>
  <si>
    <t>0007</t>
  </si>
  <si>
    <t>技术员</t>
  </si>
  <si>
    <t>农学</t>
  </si>
  <si>
    <r>
      <rPr>
        <sz val="12"/>
        <color theme="1"/>
        <rFont val="宋体"/>
        <charset val="134"/>
      </rPr>
      <t>甘肃省酒泉市瓜州县祁连街</t>
    </r>
    <r>
      <rPr>
        <sz val="12"/>
        <color theme="1"/>
        <rFont val="Tahoma"/>
        <charset val="134"/>
      </rPr>
      <t>92</t>
    </r>
    <r>
      <rPr>
        <sz val="12"/>
        <color theme="1"/>
        <rFont val="宋体"/>
        <charset val="134"/>
      </rPr>
      <t>号</t>
    </r>
  </si>
  <si>
    <t>0008</t>
  </si>
  <si>
    <t>现代农业技术</t>
  </si>
  <si>
    <t>甘肃农垦饮马牧业有限责任公司</t>
  </si>
  <si>
    <t>0009</t>
  </si>
  <si>
    <t>财务会计</t>
  </si>
  <si>
    <t>甘肃省玉门市新市区饮马农场（饮马牧业）</t>
  </si>
  <si>
    <t>0010</t>
  </si>
  <si>
    <t>畜牧兽医</t>
  </si>
  <si>
    <t>甘肃农垦西部水泥有限责任公司</t>
  </si>
  <si>
    <t>0011</t>
  </si>
  <si>
    <t>维修工</t>
  </si>
  <si>
    <t>机械制造与自动化</t>
  </si>
  <si>
    <t>酒泉市玉门市建化工业园园区、酒泉市玉门市玉门镇官庄</t>
  </si>
  <si>
    <t>0012</t>
  </si>
  <si>
    <t>电工</t>
  </si>
  <si>
    <t>电机与电器技术</t>
  </si>
  <si>
    <t>具备特种作业资格证</t>
  </si>
  <si>
    <t>0013</t>
  </si>
  <si>
    <t>化验员</t>
  </si>
  <si>
    <t>非金属矿物材料技术</t>
  </si>
  <si>
    <t>0014</t>
  </si>
  <si>
    <t>岗位工</t>
  </si>
  <si>
    <t>建筑材料工程技术</t>
  </si>
  <si>
    <t>甘肃农垦永康牧业有限责任公司</t>
  </si>
  <si>
    <t>0015</t>
  </si>
  <si>
    <t>营销员</t>
  </si>
  <si>
    <t>营销服务岗</t>
  </si>
  <si>
    <t>市场营销</t>
  </si>
  <si>
    <t>酒泉市金塔县生地湾农场</t>
  </si>
  <si>
    <t>0016</t>
  </si>
  <si>
    <t>畜牧技术员</t>
  </si>
  <si>
    <t>甘肃农垦黑土洼农场有限责任公司</t>
  </si>
  <si>
    <t>0017</t>
  </si>
  <si>
    <t>植保员</t>
  </si>
  <si>
    <t>植物保护</t>
  </si>
  <si>
    <t>甘肃省永昌县黑土洼农场</t>
  </si>
  <si>
    <t>0018</t>
  </si>
  <si>
    <t>0019</t>
  </si>
  <si>
    <t>资产评估</t>
  </si>
  <si>
    <t>初级职称</t>
  </si>
  <si>
    <t>甘肃农垦永昌农场有限公司</t>
  </si>
  <si>
    <t>0020</t>
  </si>
  <si>
    <t>会计、财务管理</t>
  </si>
  <si>
    <t>河西堡镇河雅路76号</t>
  </si>
  <si>
    <t>需持有初级会计及以上证书</t>
  </si>
  <si>
    <t>0021</t>
  </si>
  <si>
    <t>农学、园艺、植保</t>
  </si>
  <si>
    <t>东寨分场</t>
  </si>
  <si>
    <t>0022</t>
  </si>
  <si>
    <t>水电工</t>
  </si>
  <si>
    <t>机电排灌工程技术</t>
  </si>
  <si>
    <t>东寨分场、青山分场</t>
  </si>
  <si>
    <t>0023</t>
  </si>
  <si>
    <t>造价员</t>
  </si>
  <si>
    <t>工程造价</t>
  </si>
  <si>
    <t>河西堡镇河雅路806号</t>
  </si>
  <si>
    <t>需持有二级造价师及以上证书，有2年以上工作经验优先</t>
  </si>
  <si>
    <t>甘肃农垦金昌农场有限公司</t>
  </si>
  <si>
    <t>0024</t>
  </si>
  <si>
    <t>园艺技术、现代农业技术</t>
  </si>
  <si>
    <t>甘肃省金昌市金川区双湾镇五营</t>
  </si>
  <si>
    <t>0025</t>
  </si>
  <si>
    <t>项目团队销售员</t>
  </si>
  <si>
    <t>市场营销、工商企业管理、行政管理</t>
  </si>
  <si>
    <t>0026</t>
  </si>
  <si>
    <t>文员</t>
  </si>
  <si>
    <t>行政管理、文秘</t>
  </si>
  <si>
    <t>0027</t>
  </si>
  <si>
    <t>财务管理</t>
  </si>
  <si>
    <t>甘肃农垦药物碱厂有限公司</t>
  </si>
  <si>
    <t>0028</t>
  </si>
  <si>
    <t>合成工艺研究岗</t>
  </si>
  <si>
    <t>化学、药学、化学工程与技术</t>
  </si>
  <si>
    <r>
      <rPr>
        <sz val="12"/>
        <color theme="1"/>
        <rFont val="宋体"/>
        <charset val="134"/>
      </rPr>
      <t>甘肃省兰州市兰州新区沅江街</t>
    </r>
    <r>
      <rPr>
        <sz val="12"/>
        <color theme="1"/>
        <rFont val="Tahoma"/>
        <charset val="134"/>
      </rPr>
      <t>1400</t>
    </r>
    <r>
      <rPr>
        <sz val="12"/>
        <color theme="1"/>
        <rFont val="宋体"/>
        <charset val="134"/>
      </rPr>
      <t>号</t>
    </r>
  </si>
  <si>
    <r>
      <t>须为</t>
    </r>
    <r>
      <rPr>
        <sz val="12"/>
        <color theme="1"/>
        <rFont val="Tahoma"/>
        <charset val="134"/>
      </rPr>
      <t>985</t>
    </r>
    <r>
      <rPr>
        <sz val="12"/>
        <color theme="1"/>
        <rFont val="宋体"/>
        <charset val="134"/>
      </rPr>
      <t>、</t>
    </r>
    <r>
      <rPr>
        <sz val="12"/>
        <color theme="1"/>
        <rFont val="Tahoma"/>
        <charset val="134"/>
      </rPr>
      <t>211</t>
    </r>
    <r>
      <rPr>
        <sz val="12"/>
        <color theme="1"/>
        <rFont val="宋体"/>
        <charset val="134"/>
      </rPr>
      <t>双一流本科或硕士研究生</t>
    </r>
  </si>
  <si>
    <t>0029</t>
  </si>
  <si>
    <t>质量研究岗</t>
  </si>
  <si>
    <t>0030</t>
  </si>
  <si>
    <t>液相岗</t>
  </si>
  <si>
    <t>药学类、化学类</t>
  </si>
  <si>
    <t>0031</t>
  </si>
  <si>
    <t>QA岗</t>
  </si>
  <si>
    <t>0032</t>
  </si>
  <si>
    <t>设备维修管理</t>
  </si>
  <si>
    <t>机电设备维修与管理、电气工程及其自动化</t>
  </si>
  <si>
    <t>取得电工证、特种设备安全管理等相关资格证书者优先</t>
  </si>
  <si>
    <t>甘肃黄羊河农工商（集团）有限责任公司</t>
  </si>
  <si>
    <t>0033</t>
  </si>
  <si>
    <t>技工</t>
  </si>
  <si>
    <t>农业电气化技术</t>
  </si>
  <si>
    <t>甘肃省武威市凉州区黄羊镇新河街</t>
  </si>
  <si>
    <t>0034</t>
  </si>
  <si>
    <t>销售员</t>
  </si>
  <si>
    <t>甘肃省武威市凉州区黄羊河农场</t>
  </si>
  <si>
    <t>0035</t>
  </si>
  <si>
    <t>农学、食品科学与工程、食品营养与检验教育</t>
  </si>
  <si>
    <t>甘肃普安康药业有限公司</t>
  </si>
  <si>
    <t>0036</t>
  </si>
  <si>
    <t>操作工</t>
  </si>
  <si>
    <t>自动化类</t>
  </si>
  <si>
    <r>
      <rPr>
        <sz val="12"/>
        <color theme="1"/>
        <rFont val="宋体"/>
        <charset val="134"/>
      </rPr>
      <t>甘肃省兰州市兰州新区昆仑山大道中段</t>
    </r>
    <r>
      <rPr>
        <sz val="12"/>
        <color theme="1"/>
        <rFont val="Tahoma"/>
        <charset val="134"/>
      </rPr>
      <t>2233</t>
    </r>
    <r>
      <rPr>
        <sz val="12"/>
        <color theme="1"/>
        <rFont val="宋体"/>
        <charset val="134"/>
      </rPr>
      <t>号</t>
    </r>
  </si>
  <si>
    <t>甘肃中天化工有限责任公司</t>
  </si>
  <si>
    <t>0037</t>
  </si>
  <si>
    <t>会计学</t>
  </si>
  <si>
    <t>甘肃省永靖县盐锅峡镇</t>
  </si>
  <si>
    <t>0038</t>
  </si>
  <si>
    <t>人力资源干事</t>
  </si>
  <si>
    <t>人力资源管理</t>
  </si>
  <si>
    <t>0039</t>
  </si>
  <si>
    <t>工程技术员</t>
  </si>
  <si>
    <t>工业工程</t>
  </si>
  <si>
    <t>兰州庄园牧场股份有限公司</t>
  </si>
  <si>
    <t>0040</t>
  </si>
  <si>
    <t>管理培训生</t>
  </si>
  <si>
    <t>专业不限</t>
  </si>
  <si>
    <t>甘肃省内</t>
  </si>
  <si>
    <t>985或211院校应届毕业生</t>
  </si>
  <si>
    <t>0041</t>
  </si>
  <si>
    <t>审计主管/助理</t>
  </si>
  <si>
    <t>审计学、会计学、财务管理</t>
  </si>
  <si>
    <t>甘肃省兰州市</t>
  </si>
  <si>
    <t>具备中级会计师职称</t>
  </si>
  <si>
    <t>0042</t>
  </si>
  <si>
    <t>研发专员</t>
  </si>
  <si>
    <t>研究生</t>
  </si>
  <si>
    <t>食品科学、食品科学与工程类、生物技术</t>
  </si>
  <si>
    <t>0043</t>
  </si>
  <si>
    <t>中控操作工</t>
  </si>
  <si>
    <t>机械工程及自动化</t>
  </si>
  <si>
    <t>0044</t>
  </si>
  <si>
    <t>电气自动化技术、机电一体化专业</t>
  </si>
  <si>
    <t>有相关工作经验</t>
  </si>
  <si>
    <t>0045</t>
  </si>
  <si>
    <t>检验员</t>
  </si>
  <si>
    <t>食品检测技术</t>
  </si>
  <si>
    <t>持有检验员相关证书</t>
  </si>
  <si>
    <t>0046</t>
  </si>
  <si>
    <t>执行经理</t>
  </si>
  <si>
    <t>可接受长期出差，具有2年及以上快消品工作经验</t>
  </si>
  <si>
    <t>0047</t>
  </si>
  <si>
    <t>青海省各州县</t>
  </si>
  <si>
    <t>可接受长期出差</t>
  </si>
  <si>
    <t>0048</t>
  </si>
  <si>
    <t>兽医</t>
  </si>
  <si>
    <t>甘肃省榆中县</t>
  </si>
  <si>
    <t>0049</t>
  </si>
  <si>
    <t>繁育员</t>
  </si>
  <si>
    <t>甘肃省金昌市</t>
  </si>
  <si>
    <t>0050</t>
  </si>
  <si>
    <t>0051</t>
  </si>
  <si>
    <t>甘肃省临夏市</t>
  </si>
  <si>
    <t>0052</t>
  </si>
  <si>
    <t>0053</t>
  </si>
  <si>
    <t>食品加工技术、食品质量与安全、食品检测技术、食品营养与卫生、食品营养与检测、农产品加工与质量检测</t>
  </si>
  <si>
    <t>陕西省西安市</t>
  </si>
  <si>
    <t>0054</t>
  </si>
  <si>
    <t>品控员</t>
  </si>
  <si>
    <t>食品科学与工程、食品质量与安全、乳品工程、生物工程、轻化工程</t>
  </si>
  <si>
    <t>甘肃莫高实业发展股份有限公司</t>
  </si>
  <si>
    <t>0055</t>
  </si>
  <si>
    <t>业务员</t>
  </si>
  <si>
    <t>外埠地区</t>
  </si>
  <si>
    <t>有工作经验者优先</t>
  </si>
  <si>
    <t>0056</t>
  </si>
  <si>
    <r>
      <rPr>
        <sz val="12"/>
        <color theme="1"/>
        <rFont val="宋体"/>
        <charset val="134"/>
      </rPr>
      <t>酿酒工程</t>
    </r>
    <r>
      <rPr>
        <sz val="12"/>
        <color theme="1"/>
        <rFont val="Tahoma"/>
        <charset val="134"/>
      </rPr>
      <t xml:space="preserve"> </t>
    </r>
    <r>
      <rPr>
        <sz val="12"/>
        <color theme="1"/>
        <rFont val="宋体"/>
        <charset val="134"/>
      </rPr>
      <t>、葡萄与葡萄酒工程</t>
    </r>
  </si>
  <si>
    <t>甘肃省武威市凉州区黄羊镇新河街1号（莫高酒厂）</t>
  </si>
  <si>
    <t>0057</t>
  </si>
  <si>
    <t>技术操作工</t>
  </si>
  <si>
    <r>
      <rPr>
        <sz val="12"/>
        <color theme="1"/>
        <rFont val="宋体"/>
        <charset val="134"/>
      </rPr>
      <t>酿酒技术、食品检测技术</t>
    </r>
    <r>
      <rPr>
        <sz val="12"/>
        <color theme="1"/>
        <rFont val="Tahoma"/>
        <charset val="134"/>
      </rPr>
      <t xml:space="preserve"> </t>
    </r>
    <r>
      <rPr>
        <sz val="12"/>
        <color theme="1"/>
        <rFont val="宋体"/>
        <charset val="134"/>
      </rPr>
      <t>、机电一体化技术、电气自动化技术、机电设备维修与管理</t>
    </r>
  </si>
  <si>
    <t>0058</t>
  </si>
  <si>
    <r>
      <rPr>
        <sz val="12"/>
        <color theme="1"/>
        <rFont val="Tahoma"/>
        <charset val="134"/>
      </rPr>
      <t xml:space="preserve"> </t>
    </r>
    <r>
      <rPr>
        <sz val="12"/>
        <color theme="1"/>
        <rFont val="宋体"/>
        <charset val="134"/>
      </rPr>
      <t>会计学</t>
    </r>
  </si>
  <si>
    <t>0059</t>
  </si>
  <si>
    <r>
      <rPr>
        <sz val="12"/>
        <color theme="1"/>
        <rFont val="宋体"/>
        <charset val="134"/>
      </rPr>
      <t>药学</t>
    </r>
    <r>
      <rPr>
        <sz val="12"/>
        <color theme="1"/>
        <rFont val="Tahoma"/>
        <charset val="134"/>
      </rPr>
      <t xml:space="preserve"> </t>
    </r>
    <r>
      <rPr>
        <sz val="12"/>
        <color theme="1"/>
        <rFont val="宋体"/>
        <charset val="134"/>
      </rPr>
      <t>、药物制剂</t>
    </r>
  </si>
  <si>
    <r>
      <rPr>
        <sz val="12"/>
        <color theme="1"/>
        <rFont val="宋体"/>
        <charset val="134"/>
      </rPr>
      <t>甘肃省酒泉市肃州区祁连路</t>
    </r>
    <r>
      <rPr>
        <sz val="12"/>
        <color theme="1"/>
        <rFont val="Tahoma"/>
        <charset val="134"/>
      </rPr>
      <t>3</t>
    </r>
    <r>
      <rPr>
        <sz val="12"/>
        <color theme="1"/>
        <rFont val="宋体"/>
        <charset val="134"/>
      </rPr>
      <t>号</t>
    </r>
  </si>
  <si>
    <t>0060</t>
  </si>
  <si>
    <r>
      <rPr>
        <sz val="12"/>
        <color theme="1"/>
        <rFont val="宋体"/>
        <charset val="134"/>
      </rPr>
      <t>农学、园艺、植物保护、</t>
    </r>
    <r>
      <rPr>
        <sz val="12"/>
        <color theme="1"/>
        <rFont val="Tahoma"/>
        <charset val="134"/>
      </rPr>
      <t xml:space="preserve"> </t>
    </r>
    <r>
      <rPr>
        <sz val="12"/>
        <color theme="1"/>
        <rFont val="宋体"/>
        <charset val="134"/>
      </rPr>
      <t>林学、</t>
    </r>
    <r>
      <rPr>
        <sz val="12"/>
        <color theme="1"/>
        <rFont val="Tahoma"/>
        <charset val="134"/>
      </rPr>
      <t xml:space="preserve"> </t>
    </r>
    <r>
      <rPr>
        <sz val="12"/>
        <color theme="1"/>
        <rFont val="宋体"/>
        <charset val="134"/>
      </rPr>
      <t>园林作物生产技术、园艺技术、植物保护与检疫技术、林业技术、园林技术</t>
    </r>
  </si>
  <si>
    <t>甘肃省武威市凉州区黄羊镇新河街1号（种植公司）</t>
  </si>
  <si>
    <t>0061</t>
  </si>
  <si>
    <t>高分子材料与工程、机械设计制造及其自动化、机械工程及自动化、材料化学、电气工程及其自动化、化学工程与工艺、高分子材料工程技术、材料工程技术、自动化生产设备应用、机电一体化技术、电气自动化技术</t>
  </si>
  <si>
    <t>甘肃省金昌市永昌县东部工业园区</t>
  </si>
  <si>
    <t>甘肃亚盛实业（集团）股份有限公司敦煌分公司</t>
  </si>
  <si>
    <t>0062</t>
  </si>
  <si>
    <t>作物栽培学</t>
  </si>
  <si>
    <t>甘肃省敦煌市黄墩子</t>
  </si>
  <si>
    <t>0063</t>
  </si>
  <si>
    <t>农业经济管理</t>
  </si>
  <si>
    <t>甘肃亚盛实业（集团）股份有限公司饮马分公司</t>
  </si>
  <si>
    <t>0064</t>
  </si>
  <si>
    <t>甘肃省玉门市饮马农场</t>
  </si>
  <si>
    <t>0065</t>
  </si>
  <si>
    <t>甘肃亚盛实业（集团）股份有限公司金塔分公司</t>
  </si>
  <si>
    <t>0066</t>
  </si>
  <si>
    <t>甘肃省酒泉市金塔县金塔镇</t>
  </si>
  <si>
    <t>0067</t>
  </si>
  <si>
    <t>电气、电力技术</t>
  </si>
  <si>
    <t>甘肃亚盛实业（集团）股份有限公司下河清分公司</t>
  </si>
  <si>
    <t>0068</t>
  </si>
  <si>
    <t>项目管理</t>
  </si>
  <si>
    <t>甘肃省酒泉市肃州区航空路2号</t>
  </si>
  <si>
    <t>具备一定写作能力</t>
  </si>
  <si>
    <t>甘肃亚盛实业（集团）股份有限公司鱼儿红分公司</t>
  </si>
  <si>
    <t>0069</t>
  </si>
  <si>
    <t>甘肃省酒泉市玉门市鱼儿红牧场</t>
  </si>
  <si>
    <t>0070</t>
  </si>
  <si>
    <t>0071</t>
  </si>
  <si>
    <t xml:space="preserve"> 安全工程</t>
  </si>
  <si>
    <t>甘肃亚盛实业（集团）股份有限公司临泽分公司</t>
  </si>
  <si>
    <t>0072</t>
  </si>
  <si>
    <t>甘肃省张掖市临泽农场</t>
  </si>
  <si>
    <t>0073</t>
  </si>
  <si>
    <t>作物生产技术</t>
  </si>
  <si>
    <t>甘肃亚盛实业（集团）股份有限公司张掖分公司</t>
  </si>
  <si>
    <t>0074</t>
  </si>
  <si>
    <t>园艺、果树学</t>
  </si>
  <si>
    <t>张掖市甘州区东郊老寺庙</t>
  </si>
  <si>
    <t>果树生产技术管理工作</t>
  </si>
  <si>
    <t>甘肃亚盛实业（集团）股份有限公司山丹分公司</t>
  </si>
  <si>
    <t>0075</t>
  </si>
  <si>
    <t>甘肃省张掖市山丹县山丹农场</t>
  </si>
  <si>
    <t>0076</t>
  </si>
  <si>
    <t>农机水电工</t>
  </si>
  <si>
    <t xml:space="preserve"> 水利水电工程</t>
  </si>
  <si>
    <t>甘肃亚盛实业（集团）股份有限公司宝瓶河分公司</t>
  </si>
  <si>
    <t>0077</t>
  </si>
  <si>
    <t>作物学、植物生产类</t>
  </si>
  <si>
    <t>甘肃省张掖市宝瓶河农场</t>
  </si>
  <si>
    <t>甘肃亚盛实业（集团）股份有限公司勤锋分公司</t>
  </si>
  <si>
    <t>0078</t>
  </si>
  <si>
    <t>综合管理</t>
  </si>
  <si>
    <t>农林经济管理</t>
  </si>
  <si>
    <t>甘肃省武威市民勤县勤锋农场</t>
  </si>
  <si>
    <t>0079</t>
  </si>
  <si>
    <t>植物科学与技术</t>
  </si>
  <si>
    <t>0080</t>
  </si>
  <si>
    <t>农业电气化</t>
  </si>
  <si>
    <t>0081</t>
  </si>
  <si>
    <t>农机驾驶员</t>
  </si>
  <si>
    <t>农业机械化及其自动化</t>
  </si>
  <si>
    <t>甘肃亚盛实业（集团）股份有限公司条山农工商开发分公司</t>
  </si>
  <si>
    <t>0082</t>
  </si>
  <si>
    <t>农学与植保</t>
  </si>
  <si>
    <t>甘肃省白银市景泰县条山农场</t>
  </si>
  <si>
    <t>0083</t>
  </si>
  <si>
    <t>农机化服务</t>
  </si>
  <si>
    <t>甘肃亚盛实业（集团）股份有限公司平凉农业分公司</t>
  </si>
  <si>
    <t>0084</t>
  </si>
  <si>
    <t>农学、作物生产技术、现代农业技术、植物保护与检疫、植物保护</t>
  </si>
  <si>
    <t>甘肃省平凉市泾川县张老寺农场</t>
  </si>
  <si>
    <t>0085</t>
  </si>
  <si>
    <t>作物生产技术、现代农业技术、植物保护与检疫</t>
  </si>
  <si>
    <t>甘肃省平凉市灵台县万宝川农场</t>
  </si>
  <si>
    <t>0086</t>
  </si>
  <si>
    <t>甘肃省平凉市崇信县五举农场</t>
  </si>
  <si>
    <t>甘肃亚盛农业研究院有限公司</t>
  </si>
  <si>
    <t>0087</t>
  </si>
  <si>
    <t xml:space="preserve">发酵工程、微生物     </t>
  </si>
  <si>
    <t>甘肃亚盛田园牧歌草业集团有限责任公司</t>
  </si>
  <si>
    <t>0088</t>
  </si>
  <si>
    <t>甘肃省酒泉市肃州区</t>
  </si>
  <si>
    <t>初级职称优先</t>
  </si>
  <si>
    <t>0089</t>
  </si>
  <si>
    <t>库管</t>
  </si>
  <si>
    <t>采购与供应管理</t>
  </si>
  <si>
    <t>甘肃省酒泉片区</t>
  </si>
  <si>
    <t>0090</t>
  </si>
  <si>
    <t>甘肃省黄花农场</t>
  </si>
  <si>
    <t>0091</t>
  </si>
  <si>
    <t>生产队长</t>
  </si>
  <si>
    <t>农学、草业科学</t>
  </si>
  <si>
    <t>银川市贺兰县洪广镇</t>
  </si>
  <si>
    <t>0092</t>
  </si>
  <si>
    <t>草学</t>
  </si>
  <si>
    <t>武威市凉州区邓马营湖</t>
  </si>
  <si>
    <t>甘肃亚盛绿鑫啤酒原料集团有限责任公司</t>
  </si>
  <si>
    <t>0093</t>
  </si>
  <si>
    <t>农学、植物科学</t>
  </si>
  <si>
    <t>河清农场、饮马农场、黄花农场、官庄公司</t>
  </si>
  <si>
    <t>甘肃亚盛薯业集团有限责任公司</t>
  </si>
  <si>
    <t>0094</t>
  </si>
  <si>
    <t>作物生产技术、种子生产与经营</t>
  </si>
  <si>
    <t>甘肃省兰州市榆中县城关镇</t>
  </si>
  <si>
    <t>0095</t>
  </si>
  <si>
    <t>生物技术</t>
  </si>
  <si>
    <t>甘肃省张掖市山丹县</t>
  </si>
  <si>
    <t>甘肃亚盛亚美特节水有限公司</t>
  </si>
  <si>
    <t>0096</t>
  </si>
  <si>
    <t>市场营销、农业机械化及其自动化、农业水利工程、水利水电工程、电气工程与智能控制</t>
  </si>
  <si>
    <t>甘肃省兰州新区</t>
  </si>
  <si>
    <t>具有相关工作经验者优先</t>
  </si>
  <si>
    <t>0097</t>
  </si>
  <si>
    <t>设计员</t>
  </si>
  <si>
    <t>计算机科学与技术、农业工程、农业机械化及自动化、农业水利工程、水利水电工程、电气工程与智能控制</t>
  </si>
  <si>
    <t>0098</t>
  </si>
  <si>
    <t>农业机械化及自动化、农业水利工程、水利水电工程、电气工程与智能控制</t>
  </si>
  <si>
    <t>0099</t>
  </si>
  <si>
    <t>电气工程及其自动化、自动化、机械设计制造及其自动化</t>
  </si>
  <si>
    <t>0100</t>
  </si>
  <si>
    <t>质量管理体系内审员</t>
  </si>
  <si>
    <t>标准化工程、质量管理工程</t>
  </si>
  <si>
    <t>甘肃亚盛农业综合服务有限公司</t>
  </si>
  <si>
    <t>0101</t>
  </si>
  <si>
    <t xml:space="preserve">植物营养学、植物保护 </t>
  </si>
  <si>
    <t>甘肃省金昌、武威、张掖、酒泉等片区</t>
  </si>
  <si>
    <t>0102</t>
  </si>
  <si>
    <t>植物营养学、化学工艺、生物化工</t>
  </si>
  <si>
    <t>甘肃省金昌片区</t>
  </si>
  <si>
    <t>0103</t>
  </si>
  <si>
    <t>应用化学</t>
  </si>
  <si>
    <t>0104</t>
  </si>
  <si>
    <t>产品设计员</t>
  </si>
  <si>
    <t>工业设计</t>
  </si>
  <si>
    <t>0105</t>
  </si>
  <si>
    <t>产品技术员</t>
  </si>
  <si>
    <t>化学工程与工艺</t>
  </si>
  <si>
    <t>0106</t>
  </si>
  <si>
    <t>机械维修工</t>
  </si>
  <si>
    <t>机械维修及检测技术</t>
  </si>
  <si>
    <t>0107</t>
  </si>
  <si>
    <t>电力技术</t>
  </si>
  <si>
    <t>甘肃兴农辣椒产业开发有限公司</t>
  </si>
  <si>
    <t>0108</t>
  </si>
  <si>
    <t>设备维修工</t>
  </si>
  <si>
    <t>自动化生产设备应用、电气工程及其自动化</t>
  </si>
  <si>
    <t>甘肃省酒泉市金塔县</t>
  </si>
  <si>
    <t>0109</t>
  </si>
  <si>
    <t>甘肃亚盛种业集团有限责任公司</t>
  </si>
  <si>
    <t>0110</t>
  </si>
  <si>
    <t>营销大区经理</t>
  </si>
  <si>
    <t>农学、市场营销、植物保护</t>
  </si>
  <si>
    <t>兰州市城关区秦安路105号亚盛大厦16楼</t>
  </si>
  <si>
    <t>具备10年以上种子行业销售经验、5年以上团队管理经验者等优先</t>
  </si>
  <si>
    <t>0111</t>
  </si>
  <si>
    <t>农学、市场营销</t>
  </si>
  <si>
    <t>具备2年以上农业生产、农资或种子销售经验者优先</t>
  </si>
  <si>
    <t>0112</t>
  </si>
  <si>
    <t>种植基地技术员</t>
  </si>
  <si>
    <t>作物生产技术、现代农业技术</t>
  </si>
  <si>
    <t>甘肃省武威市黄羊河农场</t>
  </si>
  <si>
    <t>0113</t>
  </si>
  <si>
    <t>供用电技术、电力系统、自动化技术、机电设备维修与管理</t>
  </si>
  <si>
    <t>0114</t>
  </si>
  <si>
    <t>甘肃省白银、武威、张掖片区</t>
  </si>
  <si>
    <t>有生产技术经验者优先</t>
  </si>
  <si>
    <t>0115</t>
  </si>
  <si>
    <t>生产技术员</t>
  </si>
  <si>
    <t>农学、作物生产技术、种子科学与工程、植物保护、植物保护与检疫技术、生态农业技术</t>
  </si>
  <si>
    <t>甘肃省景泰、古浪、张掖片区</t>
  </si>
  <si>
    <t>有玉米制种生产技术经验者优先</t>
  </si>
  <si>
    <t>0116</t>
  </si>
  <si>
    <t>生产副总经理</t>
  </si>
  <si>
    <t>甘肃省张掖市甘州区</t>
  </si>
  <si>
    <t>具备8年以上种子生产经验、5年以上团队管理经验者优先</t>
  </si>
  <si>
    <t>0117</t>
  </si>
  <si>
    <t>具备2年以上制种生产经验者优先</t>
  </si>
  <si>
    <t>0118</t>
  </si>
  <si>
    <t>质控副总经理</t>
  </si>
  <si>
    <t>具备8年以上种子生产经验、5年以上团队管理经验；熟悉质量检验、质量控制等流程者优先</t>
  </si>
  <si>
    <t>0119</t>
  </si>
  <si>
    <t>0120</t>
  </si>
  <si>
    <t>具备初级会计以上职称，2年以上企业财会经验者优先</t>
  </si>
  <si>
    <t>0121</t>
  </si>
  <si>
    <t>出纳</t>
  </si>
  <si>
    <t>甘肃亚盛本源生物科技有限公司</t>
  </si>
  <si>
    <t>0122</t>
  </si>
  <si>
    <t>研发总监</t>
  </si>
  <si>
    <t>畜牧学</t>
  </si>
  <si>
    <t>甘肃省兰州市兰州新区中川园区</t>
  </si>
  <si>
    <t>在原单位担任同等职务，具备相关行业5年及以上的工作经验者优先</t>
  </si>
  <si>
    <t>0123</t>
  </si>
  <si>
    <t>产品研发</t>
  </si>
  <si>
    <t>0124</t>
  </si>
  <si>
    <t>销售总监</t>
  </si>
  <si>
    <t>市场营销、动物生产类</t>
  </si>
  <si>
    <t>0125</t>
  </si>
  <si>
    <t>产品销售</t>
  </si>
  <si>
    <t>甘肃亚盛实业（集团）股份有限公司</t>
  </si>
  <si>
    <t>0126</t>
  </si>
  <si>
    <t>动物营养、食品科学、作物栽培、药用植物资源利用、草业、植物学、植物保、农药学、农艺与种业</t>
  </si>
  <si>
    <t>所属各分子公司（项目基地）</t>
  </si>
  <si>
    <t>0127</t>
  </si>
  <si>
    <t>农学、中草药栽培、种子科学、草业科学、植物保护</t>
  </si>
  <si>
    <t>0128</t>
  </si>
  <si>
    <t>法律事务员</t>
  </si>
  <si>
    <t>法学类</t>
  </si>
  <si>
    <t>0129</t>
  </si>
  <si>
    <t>0130</t>
  </si>
  <si>
    <t>会计、审计、金融</t>
  </si>
  <si>
    <t>0131</t>
  </si>
  <si>
    <t>会计、审计、财务管理</t>
  </si>
</sst>
</file>

<file path=xl/styles.xml><?xml version="1.0" encoding="utf-8"?>
<styleSheet xmlns="http://schemas.openxmlformats.org/spreadsheetml/2006/main">
  <numFmts count="6">
    <numFmt numFmtId="176" formatCode="0;[Red]0"/>
    <numFmt numFmtId="177"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Tahoma"/>
      <charset val="134"/>
    </font>
    <font>
      <sz val="12"/>
      <color theme="1"/>
      <name val="宋体"/>
      <charset val="134"/>
    </font>
    <font>
      <sz val="12"/>
      <color theme="1"/>
      <name val="Tahoma"/>
      <charset val="134"/>
    </font>
    <font>
      <sz val="18"/>
      <color theme="1"/>
      <name val="宋体"/>
      <charset val="134"/>
    </font>
    <font>
      <sz val="12"/>
      <color rgb="FF000000"/>
      <name val="宋体"/>
      <charset val="134"/>
    </font>
    <font>
      <sz val="12"/>
      <color rgb="FF141933"/>
      <name val="宋体"/>
      <charset val="134"/>
    </font>
    <font>
      <sz val="12"/>
      <name val="宋体"/>
      <charset val="134"/>
    </font>
    <font>
      <sz val="12"/>
      <color theme="1"/>
      <name val="宋体"/>
      <charset val="134"/>
      <scheme val="minor"/>
    </font>
    <font>
      <sz val="12"/>
      <name val="宋体"/>
      <charset val="134"/>
      <scheme val="minor"/>
    </font>
    <font>
      <sz val="11"/>
      <color indexed="8"/>
      <name val="Tahoma"/>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xf numFmtId="42" fontId="14" fillId="0" borderId="0" applyFont="0" applyFill="0" applyBorder="0" applyAlignment="0" applyProtection="0">
      <alignment vertical="center"/>
    </xf>
    <xf numFmtId="0" fontId="10" fillId="17" borderId="0" applyNumberFormat="0" applyBorder="0" applyAlignment="0" applyProtection="0">
      <alignment vertical="center"/>
    </xf>
    <xf numFmtId="0" fontId="26" fillId="15" borderId="11"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6" borderId="0" applyNumberFormat="0" applyBorder="0" applyAlignment="0" applyProtection="0">
      <alignment vertical="center"/>
    </xf>
    <xf numFmtId="0" fontId="18" fillId="7" borderId="0" applyNumberFormat="0" applyBorder="0" applyAlignment="0" applyProtection="0">
      <alignment vertical="center"/>
    </xf>
    <xf numFmtId="43" fontId="14" fillId="0" borderId="0" applyFont="0" applyFill="0" applyBorder="0" applyAlignment="0" applyProtection="0">
      <alignment vertical="center"/>
    </xf>
    <xf numFmtId="0" fontId="19" fillId="20"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1" borderId="8"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2" fillId="0" borderId="6" applyNumberFormat="0" applyFill="0" applyAlignment="0" applyProtection="0">
      <alignment vertical="center"/>
    </xf>
    <xf numFmtId="0" fontId="19" fillId="14" borderId="0" applyNumberFormat="0" applyBorder="0" applyAlignment="0" applyProtection="0">
      <alignment vertical="center"/>
    </xf>
    <xf numFmtId="0" fontId="16" fillId="0" borderId="10" applyNumberFormat="0" applyFill="0" applyAlignment="0" applyProtection="0">
      <alignment vertical="center"/>
    </xf>
    <xf numFmtId="0" fontId="19" fillId="19" borderId="0" applyNumberFormat="0" applyBorder="0" applyAlignment="0" applyProtection="0">
      <alignment vertical="center"/>
    </xf>
    <xf numFmtId="0" fontId="20" fillId="10" borderId="7" applyNumberFormat="0" applyAlignment="0" applyProtection="0">
      <alignment vertical="center"/>
    </xf>
    <xf numFmtId="0" fontId="29" fillId="10" borderId="11" applyNumberFormat="0" applyAlignment="0" applyProtection="0">
      <alignment vertical="center"/>
    </xf>
    <xf numFmtId="0" fontId="11" fillId="5" borderId="5" applyNumberFormat="0" applyAlignment="0" applyProtection="0">
      <alignment vertical="center"/>
    </xf>
    <xf numFmtId="0" fontId="10" fillId="24" borderId="0" applyNumberFormat="0" applyBorder="0" applyAlignment="0" applyProtection="0">
      <alignment vertical="center"/>
    </xf>
    <xf numFmtId="0" fontId="19" fillId="9"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7" fillId="16" borderId="0" applyNumberFormat="0" applyBorder="0" applyAlignment="0" applyProtection="0">
      <alignment vertical="center"/>
    </xf>
    <xf numFmtId="0" fontId="25" fillId="13" borderId="0" applyNumberFormat="0" applyBorder="0" applyAlignment="0" applyProtection="0">
      <alignment vertical="center"/>
    </xf>
    <xf numFmtId="0" fontId="10" fillId="26" borderId="0" applyNumberFormat="0" applyBorder="0" applyAlignment="0" applyProtection="0">
      <alignment vertical="center"/>
    </xf>
    <xf numFmtId="0" fontId="19" fillId="8" borderId="0" applyNumberFormat="0" applyBorder="0" applyAlignment="0" applyProtection="0">
      <alignment vertical="center"/>
    </xf>
    <xf numFmtId="0" fontId="10" fillId="23" borderId="0" applyNumberFormat="0" applyBorder="0" applyAlignment="0" applyProtection="0">
      <alignment vertical="center"/>
    </xf>
    <xf numFmtId="0" fontId="10" fillId="4"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9" fillId="12" borderId="0" applyNumberFormat="0" applyBorder="0" applyAlignment="0" applyProtection="0">
      <alignment vertical="center"/>
    </xf>
    <xf numFmtId="0" fontId="19" fillId="28"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0" fontId="19" fillId="27" borderId="0" applyNumberFormat="0" applyBorder="0" applyAlignment="0" applyProtection="0">
      <alignment vertical="center"/>
    </xf>
    <xf numFmtId="0" fontId="0" fillId="0" borderId="0"/>
    <xf numFmtId="0" fontId="10" fillId="29"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0" fillId="33" borderId="0" applyNumberFormat="0" applyBorder="0" applyAlignment="0" applyProtection="0">
      <alignment vertical="center"/>
    </xf>
    <xf numFmtId="0" fontId="19" fillId="18" borderId="0" applyNumberFormat="0" applyBorder="0" applyAlignment="0" applyProtection="0">
      <alignment vertical="center"/>
    </xf>
    <xf numFmtId="0" fontId="0" fillId="0" borderId="0"/>
    <xf numFmtId="0" fontId="0" fillId="0" borderId="0"/>
    <xf numFmtId="0" fontId="9" fillId="0" borderId="0">
      <alignment vertical="center"/>
    </xf>
  </cellStyleXfs>
  <cellXfs count="35">
    <xf numFmtId="0" fontId="0" fillId="0" borderId="0" xfId="0"/>
    <xf numFmtId="49" fontId="1" fillId="0" borderId="0" xfId="0" applyNumberFormat="1" applyFont="1" applyAlignment="1">
      <alignment horizontal="center" vertical="center" wrapText="1"/>
    </xf>
    <xf numFmtId="49" fontId="1" fillId="0" borderId="0" xfId="0" applyNumberFormat="1" applyFont="1" applyFill="1" applyAlignment="1">
      <alignment horizontal="center" vertical="center" wrapText="1"/>
    </xf>
    <xf numFmtId="49" fontId="2"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1" fillId="0" borderId="1" xfId="51"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49"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1" fillId="0" borderId="1" xfId="44"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0" xfId="0" applyNumberFormat="1" applyFont="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M135"/>
  <sheetViews>
    <sheetView tabSelected="1" zoomScale="70" zoomScaleNormal="70" workbookViewId="0">
      <selection activeCell="A1" sqref="A1:K1"/>
    </sheetView>
  </sheetViews>
  <sheetFormatPr defaultColWidth="9" defaultRowHeight="15"/>
  <cols>
    <col min="1" max="1" width="32.1666666666667" style="3" customWidth="1"/>
    <col min="2" max="2" width="17.8333333333333" style="3" customWidth="1"/>
    <col min="3" max="3" width="22.1416666666667" style="3" customWidth="1"/>
    <col min="4" max="6" width="12.3083333333333" style="3" customWidth="1"/>
    <col min="7" max="7" width="16.2833333333333" style="3" customWidth="1"/>
    <col min="8" max="8" width="45.85" style="3" customWidth="1"/>
    <col min="9" max="9" width="50" style="3" customWidth="1"/>
    <col min="10" max="10" width="39.1416666666667" style="3" customWidth="1"/>
    <col min="11" max="11" width="13.8333333333333" style="3" customWidth="1"/>
    <col min="12" max="16324" width="8.8" style="3"/>
    <col min="16325" max="16384" width="9" style="3"/>
  </cols>
  <sheetData>
    <row r="1" ht="53" customHeight="1" spans="1:11">
      <c r="A1" s="4" t="s">
        <v>0</v>
      </c>
      <c r="B1" s="4"/>
      <c r="C1" s="4"/>
      <c r="D1" s="4"/>
      <c r="E1" s="4"/>
      <c r="F1" s="4"/>
      <c r="G1" s="4"/>
      <c r="H1" s="4"/>
      <c r="I1" s="4"/>
      <c r="J1" s="4"/>
      <c r="K1" s="4"/>
    </row>
    <row r="2" s="1" customFormat="1" ht="35" customHeight="1" spans="1:11">
      <c r="A2" s="5" t="s">
        <v>1</v>
      </c>
      <c r="B2" s="6" t="s">
        <v>2</v>
      </c>
      <c r="C2" s="5" t="s">
        <v>3</v>
      </c>
      <c r="D2" s="5" t="s">
        <v>4</v>
      </c>
      <c r="E2" s="5" t="s">
        <v>5</v>
      </c>
      <c r="F2" s="5" t="s">
        <v>6</v>
      </c>
      <c r="G2" s="5" t="s">
        <v>7</v>
      </c>
      <c r="H2" s="5" t="s">
        <v>8</v>
      </c>
      <c r="I2" s="5" t="s">
        <v>9</v>
      </c>
      <c r="J2" s="5" t="s">
        <v>10</v>
      </c>
      <c r="K2" s="5" t="s">
        <v>11</v>
      </c>
    </row>
    <row r="3" s="1" customFormat="1" ht="35" customHeight="1" spans="1:11">
      <c r="A3" s="5"/>
      <c r="B3" s="7"/>
      <c r="C3" s="5"/>
      <c r="D3" s="5"/>
      <c r="E3" s="5"/>
      <c r="F3" s="5"/>
      <c r="G3" s="5"/>
      <c r="H3" s="5"/>
      <c r="I3" s="5"/>
      <c r="J3" s="5"/>
      <c r="K3" s="5"/>
    </row>
    <row r="4" s="2" customFormat="1" ht="58" customHeight="1" spans="1:11">
      <c r="A4" s="8" t="s">
        <v>12</v>
      </c>
      <c r="B4" s="8" t="s">
        <v>13</v>
      </c>
      <c r="C4" s="8" t="s">
        <v>14</v>
      </c>
      <c r="D4" s="8" t="s">
        <v>15</v>
      </c>
      <c r="E4" s="9">
        <f>F4+F5+F6+F7</f>
        <v>5</v>
      </c>
      <c r="F4" s="9">
        <v>1</v>
      </c>
      <c r="G4" s="8" t="s">
        <v>16</v>
      </c>
      <c r="H4" s="10" t="s">
        <v>17</v>
      </c>
      <c r="I4" s="8" t="s">
        <v>18</v>
      </c>
      <c r="J4" s="21"/>
      <c r="K4" s="8" t="s">
        <v>19</v>
      </c>
    </row>
    <row r="5" s="2" customFormat="1" ht="58" customHeight="1" spans="1:11">
      <c r="A5" s="8"/>
      <c r="B5" s="8" t="s">
        <v>20</v>
      </c>
      <c r="C5" s="8" t="s">
        <v>21</v>
      </c>
      <c r="D5" s="8" t="s">
        <v>22</v>
      </c>
      <c r="E5" s="9"/>
      <c r="F5" s="9">
        <v>2</v>
      </c>
      <c r="G5" s="8" t="s">
        <v>16</v>
      </c>
      <c r="H5" s="10" t="s">
        <v>23</v>
      </c>
      <c r="I5" s="8" t="s">
        <v>18</v>
      </c>
      <c r="J5" s="8"/>
      <c r="K5" s="8" t="s">
        <v>19</v>
      </c>
    </row>
    <row r="6" s="2" customFormat="1" ht="58" customHeight="1" spans="1:11">
      <c r="A6" s="8"/>
      <c r="B6" s="8" t="s">
        <v>24</v>
      </c>
      <c r="C6" s="8" t="s">
        <v>25</v>
      </c>
      <c r="D6" s="8" t="s">
        <v>22</v>
      </c>
      <c r="E6" s="9"/>
      <c r="F6" s="9">
        <v>1</v>
      </c>
      <c r="G6" s="8" t="s">
        <v>16</v>
      </c>
      <c r="H6" s="10" t="s">
        <v>26</v>
      </c>
      <c r="I6" s="8" t="s">
        <v>18</v>
      </c>
      <c r="J6" s="21"/>
      <c r="K6" s="8" t="s">
        <v>19</v>
      </c>
    </row>
    <row r="7" s="2" customFormat="1" ht="58" customHeight="1" spans="1:11">
      <c r="A7" s="8"/>
      <c r="B7" s="8" t="s">
        <v>27</v>
      </c>
      <c r="C7" s="8" t="s">
        <v>28</v>
      </c>
      <c r="D7" s="8" t="s">
        <v>22</v>
      </c>
      <c r="E7" s="9"/>
      <c r="F7" s="9">
        <v>1</v>
      </c>
      <c r="G7" s="8" t="s">
        <v>29</v>
      </c>
      <c r="H7" s="10" t="s">
        <v>30</v>
      </c>
      <c r="I7" s="8" t="s">
        <v>18</v>
      </c>
      <c r="J7" s="21"/>
      <c r="K7" s="8" t="s">
        <v>19</v>
      </c>
    </row>
    <row r="8" s="2" customFormat="1" ht="58" customHeight="1" spans="1:11">
      <c r="A8" s="8" t="s">
        <v>31</v>
      </c>
      <c r="B8" s="8" t="s">
        <v>32</v>
      </c>
      <c r="C8" s="8" t="s">
        <v>33</v>
      </c>
      <c r="D8" s="8" t="s">
        <v>22</v>
      </c>
      <c r="E8" s="9">
        <f>F8+F9</f>
        <v>3</v>
      </c>
      <c r="F8" s="9">
        <v>1</v>
      </c>
      <c r="G8" s="8" t="s">
        <v>16</v>
      </c>
      <c r="H8" s="10" t="s">
        <v>34</v>
      </c>
      <c r="I8" s="8" t="s">
        <v>35</v>
      </c>
      <c r="J8" s="8"/>
      <c r="K8" s="8" t="s">
        <v>19</v>
      </c>
    </row>
    <row r="9" s="2" customFormat="1" ht="58" customHeight="1" spans="1:11">
      <c r="A9" s="8"/>
      <c r="B9" s="8" t="s">
        <v>36</v>
      </c>
      <c r="C9" s="8" t="s">
        <v>37</v>
      </c>
      <c r="D9" s="8" t="s">
        <v>38</v>
      </c>
      <c r="E9" s="9"/>
      <c r="F9" s="9">
        <v>2</v>
      </c>
      <c r="G9" s="8" t="s">
        <v>16</v>
      </c>
      <c r="H9" s="10" t="s">
        <v>39</v>
      </c>
      <c r="I9" s="8" t="s">
        <v>35</v>
      </c>
      <c r="J9" s="8"/>
      <c r="K9" s="8" t="s">
        <v>19</v>
      </c>
    </row>
    <row r="10" s="2" customFormat="1" ht="58" customHeight="1" spans="1:11">
      <c r="A10" s="8" t="s">
        <v>40</v>
      </c>
      <c r="B10" s="8" t="s">
        <v>41</v>
      </c>
      <c r="C10" s="8" t="s">
        <v>42</v>
      </c>
      <c r="D10" s="8" t="s">
        <v>22</v>
      </c>
      <c r="E10" s="9">
        <f>F10+F11</f>
        <v>6</v>
      </c>
      <c r="F10" s="9">
        <v>3</v>
      </c>
      <c r="G10" s="8" t="s">
        <v>29</v>
      </c>
      <c r="H10" s="10" t="s">
        <v>43</v>
      </c>
      <c r="I10" s="8" t="s">
        <v>44</v>
      </c>
      <c r="J10" s="21"/>
      <c r="K10" s="8" t="s">
        <v>19</v>
      </c>
    </row>
    <row r="11" s="2" customFormat="1" ht="58" customHeight="1" spans="1:11">
      <c r="A11" s="8"/>
      <c r="B11" s="8" t="s">
        <v>45</v>
      </c>
      <c r="C11" s="8" t="s">
        <v>42</v>
      </c>
      <c r="D11" s="8" t="s">
        <v>22</v>
      </c>
      <c r="E11" s="9"/>
      <c r="F11" s="9">
        <v>3</v>
      </c>
      <c r="G11" s="8" t="s">
        <v>16</v>
      </c>
      <c r="H11" s="10" t="s">
        <v>46</v>
      </c>
      <c r="I11" s="8" t="s">
        <v>44</v>
      </c>
      <c r="J11" s="21"/>
      <c r="K11" s="8" t="s">
        <v>19</v>
      </c>
    </row>
    <row r="12" s="2" customFormat="1" ht="58" customHeight="1" spans="1:11">
      <c r="A12" s="8" t="s">
        <v>47</v>
      </c>
      <c r="B12" s="8" t="s">
        <v>48</v>
      </c>
      <c r="C12" s="8" t="s">
        <v>49</v>
      </c>
      <c r="D12" s="8" t="s">
        <v>22</v>
      </c>
      <c r="E12" s="9">
        <f>F12+F13</f>
        <v>4</v>
      </c>
      <c r="F12" s="9">
        <v>2</v>
      </c>
      <c r="G12" s="8" t="s">
        <v>29</v>
      </c>
      <c r="H12" s="10" t="s">
        <v>21</v>
      </c>
      <c r="I12" s="8" t="s">
        <v>50</v>
      </c>
      <c r="J12" s="8"/>
      <c r="K12" s="8" t="s">
        <v>19</v>
      </c>
    </row>
    <row r="13" s="2" customFormat="1" ht="58" customHeight="1" spans="1:13">
      <c r="A13" s="8"/>
      <c r="B13" s="8" t="s">
        <v>51</v>
      </c>
      <c r="C13" s="8" t="s">
        <v>52</v>
      </c>
      <c r="D13" s="8" t="s">
        <v>22</v>
      </c>
      <c r="E13" s="9"/>
      <c r="F13" s="9">
        <v>2</v>
      </c>
      <c r="G13" s="8" t="s">
        <v>16</v>
      </c>
      <c r="H13" s="10" t="s">
        <v>52</v>
      </c>
      <c r="I13" s="8" t="s">
        <v>50</v>
      </c>
      <c r="J13" s="21"/>
      <c r="K13" s="8" t="s">
        <v>19</v>
      </c>
      <c r="L13" s="22"/>
      <c r="M13" s="23"/>
    </row>
    <row r="14" s="2" customFormat="1" ht="58" customHeight="1" spans="1:11">
      <c r="A14" s="8" t="s">
        <v>53</v>
      </c>
      <c r="B14" s="8" t="s">
        <v>54</v>
      </c>
      <c r="C14" s="8" t="s">
        <v>55</v>
      </c>
      <c r="D14" s="8" t="s">
        <v>38</v>
      </c>
      <c r="E14" s="9">
        <f>F14+F15+F16+F17</f>
        <v>20</v>
      </c>
      <c r="F14" s="9">
        <v>4</v>
      </c>
      <c r="G14" s="8" t="s">
        <v>16</v>
      </c>
      <c r="H14" s="10" t="s">
        <v>56</v>
      </c>
      <c r="I14" s="8" t="s">
        <v>57</v>
      </c>
      <c r="J14" s="21"/>
      <c r="K14" s="8" t="s">
        <v>19</v>
      </c>
    </row>
    <row r="15" s="2" customFormat="1" ht="58" customHeight="1" spans="1:11">
      <c r="A15" s="8"/>
      <c r="B15" s="8" t="s">
        <v>58</v>
      </c>
      <c r="C15" s="8" t="s">
        <v>59</v>
      </c>
      <c r="D15" s="8" t="s">
        <v>38</v>
      </c>
      <c r="E15" s="9"/>
      <c r="F15" s="9">
        <v>4</v>
      </c>
      <c r="G15" s="8" t="s">
        <v>16</v>
      </c>
      <c r="H15" s="10" t="s">
        <v>60</v>
      </c>
      <c r="I15" s="8" t="s">
        <v>57</v>
      </c>
      <c r="J15" s="21" t="s">
        <v>61</v>
      </c>
      <c r="K15" s="8" t="s">
        <v>19</v>
      </c>
    </row>
    <row r="16" s="2" customFormat="1" ht="58" customHeight="1" spans="1:11">
      <c r="A16" s="8"/>
      <c r="B16" s="8" t="s">
        <v>62</v>
      </c>
      <c r="C16" s="8" t="s">
        <v>63</v>
      </c>
      <c r="D16" s="8" t="s">
        <v>22</v>
      </c>
      <c r="E16" s="9"/>
      <c r="F16" s="9">
        <v>4</v>
      </c>
      <c r="G16" s="8" t="s">
        <v>16</v>
      </c>
      <c r="H16" s="10" t="s">
        <v>64</v>
      </c>
      <c r="I16" s="8" t="s">
        <v>57</v>
      </c>
      <c r="J16" s="21"/>
      <c r="K16" s="8" t="s">
        <v>19</v>
      </c>
    </row>
    <row r="17" s="2" customFormat="1" ht="58" customHeight="1" spans="1:11">
      <c r="A17" s="8"/>
      <c r="B17" s="8" t="s">
        <v>65</v>
      </c>
      <c r="C17" s="8" t="s">
        <v>66</v>
      </c>
      <c r="D17" s="8" t="s">
        <v>38</v>
      </c>
      <c r="E17" s="9"/>
      <c r="F17" s="9">
        <v>8</v>
      </c>
      <c r="G17" s="8" t="s">
        <v>16</v>
      </c>
      <c r="H17" s="10" t="s">
        <v>67</v>
      </c>
      <c r="I17" s="8" t="s">
        <v>57</v>
      </c>
      <c r="J17" s="21"/>
      <c r="K17" s="8" t="s">
        <v>19</v>
      </c>
    </row>
    <row r="18" s="2" customFormat="1" ht="58" customHeight="1" spans="1:11">
      <c r="A18" s="8" t="s">
        <v>68</v>
      </c>
      <c r="B18" s="8" t="s">
        <v>69</v>
      </c>
      <c r="C18" s="8" t="s">
        <v>70</v>
      </c>
      <c r="D18" s="8" t="s">
        <v>71</v>
      </c>
      <c r="E18" s="9">
        <f>F18+F19</f>
        <v>3</v>
      </c>
      <c r="F18" s="9">
        <v>1</v>
      </c>
      <c r="G18" s="8" t="s">
        <v>29</v>
      </c>
      <c r="H18" s="10" t="s">
        <v>72</v>
      </c>
      <c r="I18" s="8" t="s">
        <v>73</v>
      </c>
      <c r="J18" s="21"/>
      <c r="K18" s="8" t="s">
        <v>19</v>
      </c>
    </row>
    <row r="19" s="2" customFormat="1" ht="58" customHeight="1" spans="1:11">
      <c r="A19" s="8"/>
      <c r="B19" s="8" t="s">
        <v>74</v>
      </c>
      <c r="C19" s="8" t="s">
        <v>75</v>
      </c>
      <c r="D19" s="8" t="s">
        <v>22</v>
      </c>
      <c r="E19" s="9"/>
      <c r="F19" s="9">
        <v>2</v>
      </c>
      <c r="G19" s="8" t="s">
        <v>16</v>
      </c>
      <c r="H19" s="10" t="s">
        <v>52</v>
      </c>
      <c r="I19" s="8" t="s">
        <v>73</v>
      </c>
      <c r="J19" s="21"/>
      <c r="K19" s="8" t="s">
        <v>19</v>
      </c>
    </row>
    <row r="20" s="2" customFormat="1" ht="58" customHeight="1" spans="1:11">
      <c r="A20" s="8" t="s">
        <v>76</v>
      </c>
      <c r="B20" s="8" t="s">
        <v>77</v>
      </c>
      <c r="C20" s="8" t="s">
        <v>78</v>
      </c>
      <c r="D20" s="8" t="s">
        <v>22</v>
      </c>
      <c r="E20" s="9">
        <f>F20+F21+F22</f>
        <v>5</v>
      </c>
      <c r="F20" s="9">
        <v>2</v>
      </c>
      <c r="G20" s="8" t="s">
        <v>29</v>
      </c>
      <c r="H20" s="10" t="s">
        <v>79</v>
      </c>
      <c r="I20" s="8" t="s">
        <v>80</v>
      </c>
      <c r="J20" s="21"/>
      <c r="K20" s="8" t="s">
        <v>19</v>
      </c>
    </row>
    <row r="21" s="2" customFormat="1" ht="58" customHeight="1" spans="1:11">
      <c r="A21" s="8"/>
      <c r="B21" s="8" t="s">
        <v>81</v>
      </c>
      <c r="C21" s="8" t="s">
        <v>25</v>
      </c>
      <c r="D21" s="8" t="s">
        <v>22</v>
      </c>
      <c r="E21" s="9"/>
      <c r="F21" s="9">
        <v>2</v>
      </c>
      <c r="G21" s="8" t="s">
        <v>29</v>
      </c>
      <c r="H21" s="10" t="s">
        <v>43</v>
      </c>
      <c r="I21" s="8" t="s">
        <v>80</v>
      </c>
      <c r="J21" s="21"/>
      <c r="K21" s="8" t="s">
        <v>19</v>
      </c>
    </row>
    <row r="22" s="2" customFormat="1" ht="58" customHeight="1" spans="1:11">
      <c r="A22" s="8"/>
      <c r="B22" s="8" t="s">
        <v>82</v>
      </c>
      <c r="C22" s="8" t="s">
        <v>21</v>
      </c>
      <c r="D22" s="8" t="s">
        <v>22</v>
      </c>
      <c r="E22" s="9"/>
      <c r="F22" s="9">
        <v>1</v>
      </c>
      <c r="G22" s="8" t="s">
        <v>29</v>
      </c>
      <c r="H22" s="10" t="s">
        <v>83</v>
      </c>
      <c r="I22" s="8" t="s">
        <v>80</v>
      </c>
      <c r="J22" s="8" t="s">
        <v>84</v>
      </c>
      <c r="K22" s="8" t="s">
        <v>19</v>
      </c>
    </row>
    <row r="23" s="2" customFormat="1" ht="62" customHeight="1" spans="1:11">
      <c r="A23" s="8" t="s">
        <v>85</v>
      </c>
      <c r="B23" s="8" t="s">
        <v>86</v>
      </c>
      <c r="C23" s="8" t="s">
        <v>21</v>
      </c>
      <c r="D23" s="8" t="s">
        <v>22</v>
      </c>
      <c r="E23" s="11">
        <f>F23+F24+F25+F26</f>
        <v>5</v>
      </c>
      <c r="F23" s="11">
        <v>1</v>
      </c>
      <c r="G23" s="8" t="s">
        <v>29</v>
      </c>
      <c r="H23" s="10" t="s">
        <v>87</v>
      </c>
      <c r="I23" s="8" t="s">
        <v>88</v>
      </c>
      <c r="J23" s="24" t="s">
        <v>89</v>
      </c>
      <c r="K23" s="8" t="s">
        <v>19</v>
      </c>
    </row>
    <row r="24" s="2" customFormat="1" ht="62" customHeight="1" spans="1:11">
      <c r="A24" s="8"/>
      <c r="B24" s="8" t="s">
        <v>90</v>
      </c>
      <c r="C24" s="8" t="s">
        <v>25</v>
      </c>
      <c r="D24" s="8" t="s">
        <v>22</v>
      </c>
      <c r="E24" s="11"/>
      <c r="F24" s="11">
        <v>2</v>
      </c>
      <c r="G24" s="8" t="s">
        <v>29</v>
      </c>
      <c r="H24" s="10" t="s">
        <v>91</v>
      </c>
      <c r="I24" s="8" t="s">
        <v>92</v>
      </c>
      <c r="J24" s="25"/>
      <c r="K24" s="8" t="s">
        <v>19</v>
      </c>
    </row>
    <row r="25" s="2" customFormat="1" ht="62" customHeight="1" spans="1:11">
      <c r="A25" s="8"/>
      <c r="B25" s="8" t="s">
        <v>93</v>
      </c>
      <c r="C25" s="8" t="s">
        <v>94</v>
      </c>
      <c r="D25" s="8" t="s">
        <v>38</v>
      </c>
      <c r="E25" s="11"/>
      <c r="F25" s="11">
        <v>1</v>
      </c>
      <c r="G25" s="8" t="s">
        <v>16</v>
      </c>
      <c r="H25" s="10" t="s">
        <v>95</v>
      </c>
      <c r="I25" s="8" t="s">
        <v>96</v>
      </c>
      <c r="J25" s="21" t="s">
        <v>61</v>
      </c>
      <c r="K25" s="8" t="s">
        <v>19</v>
      </c>
    </row>
    <row r="26" s="2" customFormat="1" ht="62" customHeight="1" spans="1:11">
      <c r="A26" s="8"/>
      <c r="B26" s="8" t="s">
        <v>97</v>
      </c>
      <c r="C26" s="8" t="s">
        <v>98</v>
      </c>
      <c r="D26" s="8" t="s">
        <v>22</v>
      </c>
      <c r="E26" s="11"/>
      <c r="F26" s="11">
        <v>1</v>
      </c>
      <c r="G26" s="8" t="s">
        <v>29</v>
      </c>
      <c r="H26" s="10" t="s">
        <v>99</v>
      </c>
      <c r="I26" s="8" t="s">
        <v>100</v>
      </c>
      <c r="J26" s="24" t="s">
        <v>101</v>
      </c>
      <c r="K26" s="8" t="s">
        <v>19</v>
      </c>
    </row>
    <row r="27" s="2" customFormat="1" ht="62" customHeight="1" spans="1:11">
      <c r="A27" s="8" t="s">
        <v>102</v>
      </c>
      <c r="B27" s="8" t="s">
        <v>103</v>
      </c>
      <c r="C27" s="12" t="s">
        <v>25</v>
      </c>
      <c r="D27" s="8" t="s">
        <v>22</v>
      </c>
      <c r="E27" s="9">
        <f>F27+F28+F29+F30</f>
        <v>6</v>
      </c>
      <c r="F27" s="9">
        <v>2</v>
      </c>
      <c r="G27" s="8" t="s">
        <v>16</v>
      </c>
      <c r="H27" s="10" t="s">
        <v>104</v>
      </c>
      <c r="I27" s="26" t="s">
        <v>105</v>
      </c>
      <c r="J27" s="21"/>
      <c r="K27" s="8" t="s">
        <v>19</v>
      </c>
    </row>
    <row r="28" s="2" customFormat="1" ht="62" customHeight="1" spans="1:11">
      <c r="A28" s="8"/>
      <c r="B28" s="8" t="s">
        <v>106</v>
      </c>
      <c r="C28" s="12" t="s">
        <v>107</v>
      </c>
      <c r="D28" s="8" t="s">
        <v>71</v>
      </c>
      <c r="E28" s="9"/>
      <c r="F28" s="9">
        <v>2</v>
      </c>
      <c r="G28" s="8" t="s">
        <v>16</v>
      </c>
      <c r="H28" s="10" t="s">
        <v>108</v>
      </c>
      <c r="I28" s="26" t="s">
        <v>105</v>
      </c>
      <c r="J28" s="21"/>
      <c r="K28" s="8" t="s">
        <v>19</v>
      </c>
    </row>
    <row r="29" s="2" customFormat="1" ht="62" customHeight="1" spans="1:11">
      <c r="A29" s="8"/>
      <c r="B29" s="8" t="s">
        <v>109</v>
      </c>
      <c r="C29" s="12" t="s">
        <v>110</v>
      </c>
      <c r="D29" s="8" t="s">
        <v>15</v>
      </c>
      <c r="E29" s="9"/>
      <c r="F29" s="9">
        <v>1</v>
      </c>
      <c r="G29" s="8" t="s">
        <v>16</v>
      </c>
      <c r="H29" s="10" t="s">
        <v>111</v>
      </c>
      <c r="I29" s="26" t="s">
        <v>105</v>
      </c>
      <c r="J29" s="21"/>
      <c r="K29" s="8" t="s">
        <v>19</v>
      </c>
    </row>
    <row r="30" s="2" customFormat="1" ht="62" customHeight="1" spans="1:11">
      <c r="A30" s="8"/>
      <c r="B30" s="8" t="s">
        <v>112</v>
      </c>
      <c r="C30" s="12" t="s">
        <v>21</v>
      </c>
      <c r="D30" s="8" t="s">
        <v>22</v>
      </c>
      <c r="E30" s="9"/>
      <c r="F30" s="9">
        <v>1</v>
      </c>
      <c r="G30" s="8" t="s">
        <v>16</v>
      </c>
      <c r="H30" s="10" t="s">
        <v>113</v>
      </c>
      <c r="I30" s="26" t="s">
        <v>105</v>
      </c>
      <c r="J30" s="21"/>
      <c r="K30" s="8" t="s">
        <v>19</v>
      </c>
    </row>
    <row r="31" s="2" customFormat="1" ht="61" customHeight="1" spans="1:11">
      <c r="A31" s="8" t="s">
        <v>114</v>
      </c>
      <c r="B31" s="8" t="s">
        <v>115</v>
      </c>
      <c r="C31" s="8" t="s">
        <v>116</v>
      </c>
      <c r="D31" s="8" t="s">
        <v>22</v>
      </c>
      <c r="E31" s="9">
        <v>10</v>
      </c>
      <c r="F31" s="9">
        <v>3</v>
      </c>
      <c r="G31" s="8" t="s">
        <v>29</v>
      </c>
      <c r="H31" s="10" t="s">
        <v>117</v>
      </c>
      <c r="I31" s="8" t="s">
        <v>118</v>
      </c>
      <c r="J31" s="8" t="s">
        <v>119</v>
      </c>
      <c r="K31" s="8"/>
    </row>
    <row r="32" s="2" customFormat="1" ht="61" customHeight="1" spans="1:11">
      <c r="A32" s="8"/>
      <c r="B32" s="8" t="s">
        <v>120</v>
      </c>
      <c r="C32" s="8" t="s">
        <v>121</v>
      </c>
      <c r="D32" s="8" t="s">
        <v>22</v>
      </c>
      <c r="E32" s="9"/>
      <c r="F32" s="9">
        <v>2</v>
      </c>
      <c r="G32" s="8" t="s">
        <v>29</v>
      </c>
      <c r="H32" s="10" t="s">
        <v>117</v>
      </c>
      <c r="I32" s="8" t="s">
        <v>118</v>
      </c>
      <c r="J32" s="8" t="s">
        <v>119</v>
      </c>
      <c r="K32" s="8"/>
    </row>
    <row r="33" s="2" customFormat="1" ht="61" customHeight="1" spans="1:11">
      <c r="A33" s="8"/>
      <c r="B33" s="8" t="s">
        <v>122</v>
      </c>
      <c r="C33" s="8" t="s">
        <v>123</v>
      </c>
      <c r="D33" s="8" t="s">
        <v>22</v>
      </c>
      <c r="E33" s="9"/>
      <c r="F33" s="9">
        <v>2</v>
      </c>
      <c r="G33" s="8" t="s">
        <v>29</v>
      </c>
      <c r="H33" s="10" t="s">
        <v>124</v>
      </c>
      <c r="I33" s="8" t="s">
        <v>118</v>
      </c>
      <c r="J33" s="21"/>
      <c r="K33" s="8"/>
    </row>
    <row r="34" s="2" customFormat="1" ht="61" customHeight="1" spans="1:11">
      <c r="A34" s="8"/>
      <c r="B34" s="8" t="s">
        <v>125</v>
      </c>
      <c r="C34" s="8" t="s">
        <v>126</v>
      </c>
      <c r="D34" s="8" t="s">
        <v>22</v>
      </c>
      <c r="E34" s="9"/>
      <c r="F34" s="9">
        <v>1</v>
      </c>
      <c r="G34" s="8" t="s">
        <v>29</v>
      </c>
      <c r="H34" s="10" t="s">
        <v>124</v>
      </c>
      <c r="I34" s="8" t="s">
        <v>118</v>
      </c>
      <c r="J34" s="21"/>
      <c r="K34" s="8"/>
    </row>
    <row r="35" s="2" customFormat="1" ht="61" customHeight="1" spans="1:11">
      <c r="A35" s="8"/>
      <c r="B35" s="8" t="s">
        <v>127</v>
      </c>
      <c r="C35" s="8" t="s">
        <v>128</v>
      </c>
      <c r="D35" s="8" t="s">
        <v>22</v>
      </c>
      <c r="E35" s="9"/>
      <c r="F35" s="9">
        <v>2</v>
      </c>
      <c r="G35" s="8" t="s">
        <v>29</v>
      </c>
      <c r="H35" s="10" t="s">
        <v>129</v>
      </c>
      <c r="I35" s="8" t="s">
        <v>118</v>
      </c>
      <c r="J35" s="8" t="s">
        <v>130</v>
      </c>
      <c r="K35" s="8"/>
    </row>
    <row r="36" s="2" customFormat="1" ht="61" customHeight="1" spans="1:11">
      <c r="A36" s="8" t="s">
        <v>131</v>
      </c>
      <c r="B36" s="8" t="s">
        <v>132</v>
      </c>
      <c r="C36" s="8" t="s">
        <v>133</v>
      </c>
      <c r="D36" s="8" t="s">
        <v>38</v>
      </c>
      <c r="E36" s="9">
        <f>F36+F37+F38</f>
        <v>14</v>
      </c>
      <c r="F36" s="13">
        <v>2</v>
      </c>
      <c r="G36" s="8" t="s">
        <v>16</v>
      </c>
      <c r="H36" s="10" t="s">
        <v>134</v>
      </c>
      <c r="I36" s="8" t="s">
        <v>135</v>
      </c>
      <c r="J36" s="8"/>
      <c r="K36" s="8" t="s">
        <v>19</v>
      </c>
    </row>
    <row r="37" s="2" customFormat="1" ht="61" customHeight="1" spans="1:11">
      <c r="A37" s="8"/>
      <c r="B37" s="8" t="s">
        <v>136</v>
      </c>
      <c r="C37" s="8" t="s">
        <v>137</v>
      </c>
      <c r="D37" s="8" t="s">
        <v>71</v>
      </c>
      <c r="E37" s="9"/>
      <c r="F37" s="13">
        <v>1</v>
      </c>
      <c r="G37" s="8" t="s">
        <v>29</v>
      </c>
      <c r="H37" s="10" t="s">
        <v>72</v>
      </c>
      <c r="I37" s="8" t="s">
        <v>138</v>
      </c>
      <c r="J37" s="8"/>
      <c r="K37" s="8" t="s">
        <v>19</v>
      </c>
    </row>
    <row r="38" s="2" customFormat="1" ht="61" customHeight="1" spans="1:11">
      <c r="A38" s="8"/>
      <c r="B38" s="8" t="s">
        <v>139</v>
      </c>
      <c r="C38" s="8" t="s">
        <v>42</v>
      </c>
      <c r="D38" s="8" t="s">
        <v>22</v>
      </c>
      <c r="E38" s="9"/>
      <c r="F38" s="13">
        <v>11</v>
      </c>
      <c r="G38" s="8" t="s">
        <v>29</v>
      </c>
      <c r="H38" s="10" t="s">
        <v>140</v>
      </c>
      <c r="I38" s="8" t="s">
        <v>138</v>
      </c>
      <c r="J38" s="8"/>
      <c r="K38" s="8" t="s">
        <v>19</v>
      </c>
    </row>
    <row r="39" s="2" customFormat="1" ht="61" customHeight="1" spans="1:11">
      <c r="A39" s="8" t="s">
        <v>141</v>
      </c>
      <c r="B39" s="8" t="s">
        <v>142</v>
      </c>
      <c r="C39" s="8" t="s">
        <v>143</v>
      </c>
      <c r="D39" s="8" t="s">
        <v>38</v>
      </c>
      <c r="E39" s="10">
        <f>F39</f>
        <v>2</v>
      </c>
      <c r="F39" s="10">
        <v>2</v>
      </c>
      <c r="G39" s="8" t="s">
        <v>16</v>
      </c>
      <c r="H39" s="10" t="s">
        <v>144</v>
      </c>
      <c r="I39" s="8" t="s">
        <v>145</v>
      </c>
      <c r="J39" s="8"/>
      <c r="K39" s="8"/>
    </row>
    <row r="40" s="2" customFormat="1" ht="41" customHeight="1" spans="1:11">
      <c r="A40" s="8" t="s">
        <v>146</v>
      </c>
      <c r="B40" s="8" t="s">
        <v>147</v>
      </c>
      <c r="C40" s="8" t="s">
        <v>49</v>
      </c>
      <c r="D40" s="8" t="s">
        <v>22</v>
      </c>
      <c r="E40" s="9">
        <f>F40+F41+F42</f>
        <v>3</v>
      </c>
      <c r="F40" s="9">
        <v>1</v>
      </c>
      <c r="G40" s="8" t="s">
        <v>29</v>
      </c>
      <c r="H40" s="10" t="s">
        <v>148</v>
      </c>
      <c r="I40" s="8" t="s">
        <v>149</v>
      </c>
      <c r="J40" s="21"/>
      <c r="K40" s="8"/>
    </row>
    <row r="41" s="2" customFormat="1" ht="41" customHeight="1" spans="1:11">
      <c r="A41" s="8"/>
      <c r="B41" s="8" t="s">
        <v>150</v>
      </c>
      <c r="C41" s="8" t="s">
        <v>151</v>
      </c>
      <c r="D41" s="8" t="s">
        <v>15</v>
      </c>
      <c r="E41" s="9"/>
      <c r="F41" s="9">
        <v>1</v>
      </c>
      <c r="G41" s="8" t="s">
        <v>29</v>
      </c>
      <c r="H41" s="10" t="s">
        <v>152</v>
      </c>
      <c r="I41" s="8" t="s">
        <v>149</v>
      </c>
      <c r="J41" s="21"/>
      <c r="K41" s="8"/>
    </row>
    <row r="42" s="2" customFormat="1" ht="41" customHeight="1" spans="1:11">
      <c r="A42" s="8"/>
      <c r="B42" s="8" t="s">
        <v>153</v>
      </c>
      <c r="C42" s="8" t="s">
        <v>154</v>
      </c>
      <c r="D42" s="8" t="s">
        <v>22</v>
      </c>
      <c r="E42" s="9"/>
      <c r="F42" s="9">
        <v>1</v>
      </c>
      <c r="G42" s="8" t="s">
        <v>29</v>
      </c>
      <c r="H42" s="10" t="s">
        <v>155</v>
      </c>
      <c r="I42" s="8" t="s">
        <v>149</v>
      </c>
      <c r="J42" s="21"/>
      <c r="K42" s="8"/>
    </row>
    <row r="43" s="2" customFormat="1" ht="41" customHeight="1" spans="1:11">
      <c r="A43" s="14" t="s">
        <v>156</v>
      </c>
      <c r="B43" s="8" t="s">
        <v>157</v>
      </c>
      <c r="C43" s="14" t="s">
        <v>158</v>
      </c>
      <c r="D43" s="8" t="s">
        <v>15</v>
      </c>
      <c r="E43" s="9">
        <f>F43+F44+F45+F46+F47+F48+F49+F50+F51+F52+F53+F54+F55+F56+F57</f>
        <v>36</v>
      </c>
      <c r="F43" s="15">
        <v>5</v>
      </c>
      <c r="G43" s="8" t="s">
        <v>29</v>
      </c>
      <c r="H43" s="10" t="s">
        <v>159</v>
      </c>
      <c r="I43" s="14" t="s">
        <v>160</v>
      </c>
      <c r="J43" s="14" t="s">
        <v>161</v>
      </c>
      <c r="K43" s="8"/>
    </row>
    <row r="44" s="2" customFormat="1" ht="41" customHeight="1" spans="1:11">
      <c r="A44" s="14"/>
      <c r="B44" s="8" t="s">
        <v>162</v>
      </c>
      <c r="C44" s="16" t="s">
        <v>163</v>
      </c>
      <c r="D44" s="8" t="s">
        <v>22</v>
      </c>
      <c r="E44" s="9"/>
      <c r="F44" s="15">
        <v>1</v>
      </c>
      <c r="G44" s="8" t="s">
        <v>29</v>
      </c>
      <c r="H44" s="10" t="s">
        <v>164</v>
      </c>
      <c r="I44" s="14" t="s">
        <v>165</v>
      </c>
      <c r="J44" s="14" t="s">
        <v>166</v>
      </c>
      <c r="K44" s="8"/>
    </row>
    <row r="45" s="2" customFormat="1" ht="41" customHeight="1" spans="1:11">
      <c r="A45" s="14"/>
      <c r="B45" s="8" t="s">
        <v>167</v>
      </c>
      <c r="C45" s="14" t="s">
        <v>168</v>
      </c>
      <c r="D45" s="8" t="s">
        <v>22</v>
      </c>
      <c r="E45" s="9"/>
      <c r="F45" s="15">
        <v>3</v>
      </c>
      <c r="G45" s="8" t="s">
        <v>169</v>
      </c>
      <c r="H45" s="10" t="s">
        <v>170</v>
      </c>
      <c r="I45" s="14" t="s">
        <v>165</v>
      </c>
      <c r="J45" s="14"/>
      <c r="K45" s="8"/>
    </row>
    <row r="46" s="2" customFormat="1" ht="41" customHeight="1" spans="1:11">
      <c r="A46" s="14"/>
      <c r="B46" s="8" t="s">
        <v>171</v>
      </c>
      <c r="C46" s="17" t="s">
        <v>172</v>
      </c>
      <c r="D46" s="8" t="s">
        <v>38</v>
      </c>
      <c r="E46" s="9"/>
      <c r="F46" s="18">
        <v>2</v>
      </c>
      <c r="G46" s="8" t="s">
        <v>29</v>
      </c>
      <c r="H46" s="10" t="s">
        <v>173</v>
      </c>
      <c r="I46" s="8" t="s">
        <v>165</v>
      </c>
      <c r="J46" s="14"/>
      <c r="K46" s="8"/>
    </row>
    <row r="47" s="2" customFormat="1" ht="41" customHeight="1" spans="1:11">
      <c r="A47" s="14"/>
      <c r="B47" s="8" t="s">
        <v>174</v>
      </c>
      <c r="C47" s="8" t="s">
        <v>55</v>
      </c>
      <c r="D47" s="8" t="s">
        <v>38</v>
      </c>
      <c r="E47" s="9"/>
      <c r="F47" s="18">
        <v>2</v>
      </c>
      <c r="G47" s="8" t="s">
        <v>29</v>
      </c>
      <c r="H47" s="10" t="s">
        <v>175</v>
      </c>
      <c r="I47" s="8" t="s">
        <v>165</v>
      </c>
      <c r="J47" s="8" t="s">
        <v>176</v>
      </c>
      <c r="K47" s="8"/>
    </row>
    <row r="48" s="2" customFormat="1" ht="41" customHeight="1" spans="1:11">
      <c r="A48" s="14"/>
      <c r="B48" s="8" t="s">
        <v>177</v>
      </c>
      <c r="C48" s="8" t="s">
        <v>178</v>
      </c>
      <c r="D48" s="8" t="s">
        <v>22</v>
      </c>
      <c r="E48" s="9"/>
      <c r="F48" s="18">
        <v>1</v>
      </c>
      <c r="G48" s="8" t="s">
        <v>29</v>
      </c>
      <c r="H48" s="10" t="s">
        <v>179</v>
      </c>
      <c r="I48" s="8" t="s">
        <v>165</v>
      </c>
      <c r="J48" s="8" t="s">
        <v>180</v>
      </c>
      <c r="K48" s="8"/>
    </row>
    <row r="49" s="2" customFormat="1" ht="41" customHeight="1" spans="1:11">
      <c r="A49" s="14"/>
      <c r="B49" s="8" t="s">
        <v>181</v>
      </c>
      <c r="C49" s="8" t="s">
        <v>182</v>
      </c>
      <c r="D49" s="8" t="s">
        <v>71</v>
      </c>
      <c r="E49" s="9"/>
      <c r="F49" s="18">
        <v>6</v>
      </c>
      <c r="G49" s="8" t="s">
        <v>29</v>
      </c>
      <c r="H49" s="10" t="s">
        <v>72</v>
      </c>
      <c r="I49" s="8" t="s">
        <v>165</v>
      </c>
      <c r="J49" s="8" t="s">
        <v>183</v>
      </c>
      <c r="K49" s="8"/>
    </row>
    <row r="50" s="2" customFormat="1" ht="41" customHeight="1" spans="1:11">
      <c r="A50" s="14"/>
      <c r="B50" s="8" t="s">
        <v>184</v>
      </c>
      <c r="C50" s="8" t="s">
        <v>182</v>
      </c>
      <c r="D50" s="8" t="s">
        <v>71</v>
      </c>
      <c r="E50" s="9"/>
      <c r="F50" s="15">
        <v>3</v>
      </c>
      <c r="G50" s="8" t="s">
        <v>29</v>
      </c>
      <c r="H50" s="10" t="s">
        <v>72</v>
      </c>
      <c r="I50" s="8" t="s">
        <v>185</v>
      </c>
      <c r="J50" s="14" t="s">
        <v>186</v>
      </c>
      <c r="K50" s="8" t="s">
        <v>19</v>
      </c>
    </row>
    <row r="51" s="2" customFormat="1" ht="41" customHeight="1" spans="1:11">
      <c r="A51" s="14"/>
      <c r="B51" s="8" t="s">
        <v>187</v>
      </c>
      <c r="C51" s="8" t="s">
        <v>188</v>
      </c>
      <c r="D51" s="8" t="s">
        <v>22</v>
      </c>
      <c r="E51" s="9"/>
      <c r="F51" s="18">
        <v>1</v>
      </c>
      <c r="G51" s="8" t="s">
        <v>16</v>
      </c>
      <c r="H51" s="10" t="s">
        <v>52</v>
      </c>
      <c r="I51" s="8" t="s">
        <v>189</v>
      </c>
      <c r="J51" s="27"/>
      <c r="K51" s="8"/>
    </row>
    <row r="52" s="2" customFormat="1" ht="41" customHeight="1" spans="1:11">
      <c r="A52" s="14"/>
      <c r="B52" s="8" t="s">
        <v>190</v>
      </c>
      <c r="C52" s="8" t="s">
        <v>191</v>
      </c>
      <c r="D52" s="8" t="s">
        <v>22</v>
      </c>
      <c r="E52" s="9"/>
      <c r="F52" s="18">
        <v>3</v>
      </c>
      <c r="G52" s="8" t="s">
        <v>16</v>
      </c>
      <c r="H52" s="10" t="s">
        <v>52</v>
      </c>
      <c r="I52" s="27" t="s">
        <v>192</v>
      </c>
      <c r="J52" s="27"/>
      <c r="K52" s="8" t="s">
        <v>19</v>
      </c>
    </row>
    <row r="53" s="2" customFormat="1" ht="41" customHeight="1" spans="1:11">
      <c r="A53" s="14"/>
      <c r="B53" s="8" t="s">
        <v>193</v>
      </c>
      <c r="C53" s="8" t="s">
        <v>188</v>
      </c>
      <c r="D53" s="8" t="s">
        <v>22</v>
      </c>
      <c r="E53" s="9"/>
      <c r="F53" s="18">
        <v>4</v>
      </c>
      <c r="G53" s="8" t="s">
        <v>16</v>
      </c>
      <c r="H53" s="10" t="s">
        <v>52</v>
      </c>
      <c r="I53" s="27" t="s">
        <v>192</v>
      </c>
      <c r="J53" s="27"/>
      <c r="K53" s="8" t="s">
        <v>19</v>
      </c>
    </row>
    <row r="54" s="2" customFormat="1" ht="41" customHeight="1" spans="1:11">
      <c r="A54" s="14"/>
      <c r="B54" s="8" t="s">
        <v>194</v>
      </c>
      <c r="C54" s="8" t="s">
        <v>188</v>
      </c>
      <c r="D54" s="8" t="s">
        <v>22</v>
      </c>
      <c r="E54" s="9"/>
      <c r="F54" s="18">
        <v>2</v>
      </c>
      <c r="G54" s="8" t="s">
        <v>16</v>
      </c>
      <c r="H54" s="10" t="s">
        <v>52</v>
      </c>
      <c r="I54" s="8" t="s">
        <v>195</v>
      </c>
      <c r="J54" s="27"/>
      <c r="K54" s="8" t="s">
        <v>19</v>
      </c>
    </row>
    <row r="55" s="2" customFormat="1" ht="41" customHeight="1" spans="1:11">
      <c r="A55" s="14"/>
      <c r="B55" s="8" t="s">
        <v>196</v>
      </c>
      <c r="C55" s="8" t="s">
        <v>191</v>
      </c>
      <c r="D55" s="8" t="s">
        <v>22</v>
      </c>
      <c r="E55" s="9"/>
      <c r="F55" s="18">
        <v>1</v>
      </c>
      <c r="G55" s="8" t="s">
        <v>16</v>
      </c>
      <c r="H55" s="10" t="s">
        <v>52</v>
      </c>
      <c r="I55" s="8" t="s">
        <v>195</v>
      </c>
      <c r="J55" s="27"/>
      <c r="K55" s="8" t="s">
        <v>19</v>
      </c>
    </row>
    <row r="56" s="2" customFormat="1" ht="41" customHeight="1" spans="1:11">
      <c r="A56" s="14"/>
      <c r="B56" s="8" t="s">
        <v>197</v>
      </c>
      <c r="C56" s="8" t="s">
        <v>63</v>
      </c>
      <c r="D56" s="8" t="s">
        <v>22</v>
      </c>
      <c r="E56" s="9"/>
      <c r="F56" s="18">
        <v>1</v>
      </c>
      <c r="G56" s="8" t="s">
        <v>16</v>
      </c>
      <c r="H56" s="10" t="s">
        <v>198</v>
      </c>
      <c r="I56" s="8" t="s">
        <v>199</v>
      </c>
      <c r="J56" s="8"/>
      <c r="K56" s="8"/>
    </row>
    <row r="57" s="2" customFormat="1" ht="41" customHeight="1" spans="1:11">
      <c r="A57" s="14"/>
      <c r="B57" s="8" t="s">
        <v>200</v>
      </c>
      <c r="C57" s="19" t="s">
        <v>201</v>
      </c>
      <c r="D57" s="19" t="s">
        <v>22</v>
      </c>
      <c r="E57" s="9"/>
      <c r="F57" s="20">
        <v>1</v>
      </c>
      <c r="G57" s="8" t="s">
        <v>29</v>
      </c>
      <c r="H57" s="10" t="s">
        <v>202</v>
      </c>
      <c r="I57" s="8" t="s">
        <v>199</v>
      </c>
      <c r="J57" s="8"/>
      <c r="K57" s="8"/>
    </row>
    <row r="58" s="2" customFormat="1" ht="47" customHeight="1" spans="1:11">
      <c r="A58" s="8" t="s">
        <v>203</v>
      </c>
      <c r="B58" s="8" t="s">
        <v>204</v>
      </c>
      <c r="C58" s="8" t="s">
        <v>205</v>
      </c>
      <c r="D58" s="8" t="s">
        <v>71</v>
      </c>
      <c r="E58" s="9">
        <f>F58+F59+F60+F61+F62+F63+F64</f>
        <v>83</v>
      </c>
      <c r="F58" s="9">
        <v>30</v>
      </c>
      <c r="G58" s="8" t="s">
        <v>16</v>
      </c>
      <c r="H58" s="10" t="s">
        <v>159</v>
      </c>
      <c r="I58" s="8" t="s">
        <v>206</v>
      </c>
      <c r="J58" s="8" t="s">
        <v>207</v>
      </c>
      <c r="K58" s="8"/>
    </row>
    <row r="59" s="2" customFormat="1" ht="47" customHeight="1" spans="1:11">
      <c r="A59" s="8"/>
      <c r="B59" s="8" t="s">
        <v>208</v>
      </c>
      <c r="C59" s="8" t="s">
        <v>42</v>
      </c>
      <c r="D59" s="8" t="s">
        <v>22</v>
      </c>
      <c r="E59" s="9"/>
      <c r="F59" s="9">
        <v>2</v>
      </c>
      <c r="G59" s="8" t="s">
        <v>29</v>
      </c>
      <c r="H59" s="10" t="s">
        <v>209</v>
      </c>
      <c r="I59" s="8" t="s">
        <v>210</v>
      </c>
      <c r="J59" s="8" t="s">
        <v>207</v>
      </c>
      <c r="K59" s="8"/>
    </row>
    <row r="60" s="2" customFormat="1" ht="47" customHeight="1" spans="1:11">
      <c r="A60" s="8"/>
      <c r="B60" s="8" t="s">
        <v>211</v>
      </c>
      <c r="C60" s="8" t="s">
        <v>212</v>
      </c>
      <c r="D60" s="8" t="s">
        <v>38</v>
      </c>
      <c r="E60" s="9"/>
      <c r="F60" s="9">
        <v>4</v>
      </c>
      <c r="G60" s="8" t="s">
        <v>16</v>
      </c>
      <c r="H60" s="10" t="s">
        <v>213</v>
      </c>
      <c r="I60" s="8" t="s">
        <v>210</v>
      </c>
      <c r="J60" s="8" t="s">
        <v>207</v>
      </c>
      <c r="K60" s="8"/>
    </row>
    <row r="61" s="2" customFormat="1" ht="47" customHeight="1" spans="1:11">
      <c r="A61" s="8"/>
      <c r="B61" s="8" t="s">
        <v>214</v>
      </c>
      <c r="C61" s="8" t="s">
        <v>21</v>
      </c>
      <c r="D61" s="8" t="s">
        <v>22</v>
      </c>
      <c r="E61" s="9"/>
      <c r="F61" s="9">
        <v>1</v>
      </c>
      <c r="G61" s="8" t="s">
        <v>29</v>
      </c>
      <c r="H61" s="9" t="s">
        <v>215</v>
      </c>
      <c r="I61" s="8" t="s">
        <v>210</v>
      </c>
      <c r="J61" s="8" t="s">
        <v>207</v>
      </c>
      <c r="K61" s="8"/>
    </row>
    <row r="62" s="2" customFormat="1" ht="47" customHeight="1" spans="1:11">
      <c r="A62" s="8"/>
      <c r="B62" s="8" t="s">
        <v>216</v>
      </c>
      <c r="C62" s="8" t="s">
        <v>42</v>
      </c>
      <c r="D62" s="8" t="s">
        <v>22</v>
      </c>
      <c r="E62" s="9"/>
      <c r="F62" s="9">
        <v>14</v>
      </c>
      <c r="G62" s="8" t="s">
        <v>16</v>
      </c>
      <c r="H62" s="10" t="s">
        <v>217</v>
      </c>
      <c r="I62" s="8" t="s">
        <v>218</v>
      </c>
      <c r="J62" s="8" t="s">
        <v>207</v>
      </c>
      <c r="K62" s="8"/>
    </row>
    <row r="63" s="2" customFormat="1" ht="47" customHeight="1" spans="1:11">
      <c r="A63" s="8"/>
      <c r="B63" s="8" t="s">
        <v>219</v>
      </c>
      <c r="C63" s="8" t="s">
        <v>42</v>
      </c>
      <c r="D63" s="8" t="s">
        <v>22</v>
      </c>
      <c r="E63" s="9"/>
      <c r="F63" s="9">
        <v>7</v>
      </c>
      <c r="G63" s="8" t="s">
        <v>16</v>
      </c>
      <c r="H63" s="10" t="s">
        <v>220</v>
      </c>
      <c r="I63" s="8" t="s">
        <v>221</v>
      </c>
      <c r="J63" s="8" t="s">
        <v>207</v>
      </c>
      <c r="K63" s="8"/>
    </row>
    <row r="64" s="2" customFormat="1" ht="82" customHeight="1" spans="1:11">
      <c r="A64" s="8"/>
      <c r="B64" s="8" t="s">
        <v>222</v>
      </c>
      <c r="C64" s="8" t="s">
        <v>212</v>
      </c>
      <c r="D64" s="8" t="s">
        <v>38</v>
      </c>
      <c r="E64" s="9"/>
      <c r="F64" s="9">
        <v>25</v>
      </c>
      <c r="G64" s="8" t="s">
        <v>16</v>
      </c>
      <c r="H64" s="10" t="s">
        <v>223</v>
      </c>
      <c r="I64" s="8" t="s">
        <v>224</v>
      </c>
      <c r="J64" s="8" t="s">
        <v>207</v>
      </c>
      <c r="K64" s="8"/>
    </row>
    <row r="65" s="2" customFormat="1" ht="47" customHeight="1" spans="1:11">
      <c r="A65" s="28" t="s">
        <v>225</v>
      </c>
      <c r="B65" s="8" t="s">
        <v>226</v>
      </c>
      <c r="C65" s="8" t="s">
        <v>25</v>
      </c>
      <c r="D65" s="8" t="s">
        <v>22</v>
      </c>
      <c r="E65" s="9">
        <f t="shared" ref="E65:E69" si="0">F65+F66</f>
        <v>4</v>
      </c>
      <c r="F65" s="9">
        <v>2</v>
      </c>
      <c r="G65" s="8" t="s">
        <v>29</v>
      </c>
      <c r="H65" s="10" t="s">
        <v>227</v>
      </c>
      <c r="I65" s="8" t="s">
        <v>228</v>
      </c>
      <c r="J65" s="8"/>
      <c r="K65" s="8" t="s">
        <v>19</v>
      </c>
    </row>
    <row r="66" s="2" customFormat="1" ht="47" customHeight="1" spans="1:11">
      <c r="A66" s="28"/>
      <c r="B66" s="8" t="s">
        <v>229</v>
      </c>
      <c r="C66" s="8" t="s">
        <v>70</v>
      </c>
      <c r="D66" s="8" t="s">
        <v>71</v>
      </c>
      <c r="E66" s="9"/>
      <c r="F66" s="9">
        <v>2</v>
      </c>
      <c r="G66" s="8" t="s">
        <v>29</v>
      </c>
      <c r="H66" s="10" t="s">
        <v>230</v>
      </c>
      <c r="I66" s="8" t="s">
        <v>228</v>
      </c>
      <c r="J66" s="8"/>
      <c r="K66" s="8" t="s">
        <v>19</v>
      </c>
    </row>
    <row r="67" s="2" customFormat="1" ht="47" customHeight="1" spans="1:11">
      <c r="A67" s="28" t="s">
        <v>231</v>
      </c>
      <c r="B67" s="8" t="s">
        <v>232</v>
      </c>
      <c r="C67" s="8" t="s">
        <v>25</v>
      </c>
      <c r="D67" s="8" t="s">
        <v>22</v>
      </c>
      <c r="E67" s="9">
        <f t="shared" si="0"/>
        <v>3</v>
      </c>
      <c r="F67" s="9">
        <v>1</v>
      </c>
      <c r="G67" s="8" t="s">
        <v>29</v>
      </c>
      <c r="H67" s="10" t="s">
        <v>43</v>
      </c>
      <c r="I67" s="8" t="s">
        <v>233</v>
      </c>
      <c r="J67" s="8"/>
      <c r="K67" s="8" t="s">
        <v>19</v>
      </c>
    </row>
    <row r="68" s="2" customFormat="1" ht="47" customHeight="1" spans="1:11">
      <c r="A68" s="28"/>
      <c r="B68" s="8" t="s">
        <v>234</v>
      </c>
      <c r="C68" s="8" t="s">
        <v>72</v>
      </c>
      <c r="D68" s="8" t="s">
        <v>71</v>
      </c>
      <c r="E68" s="9"/>
      <c r="F68" s="9">
        <v>2</v>
      </c>
      <c r="G68" s="8" t="s">
        <v>29</v>
      </c>
      <c r="H68" s="10" t="s">
        <v>72</v>
      </c>
      <c r="I68" s="8" t="s">
        <v>233</v>
      </c>
      <c r="J68" s="8"/>
      <c r="K68" s="8" t="s">
        <v>19</v>
      </c>
    </row>
    <row r="69" s="2" customFormat="1" ht="47" customHeight="1" spans="1:11">
      <c r="A69" s="28" t="s">
        <v>235</v>
      </c>
      <c r="B69" s="8" t="s">
        <v>236</v>
      </c>
      <c r="C69" s="8" t="s">
        <v>25</v>
      </c>
      <c r="D69" s="8" t="s">
        <v>22</v>
      </c>
      <c r="E69" s="9">
        <f t="shared" si="0"/>
        <v>2</v>
      </c>
      <c r="F69" s="9">
        <v>1</v>
      </c>
      <c r="G69" s="8" t="s">
        <v>29</v>
      </c>
      <c r="H69" s="10" t="s">
        <v>43</v>
      </c>
      <c r="I69" s="8" t="s">
        <v>237</v>
      </c>
      <c r="J69" s="8"/>
      <c r="K69" s="8" t="s">
        <v>19</v>
      </c>
    </row>
    <row r="70" s="2" customFormat="1" ht="47" customHeight="1" spans="1:11">
      <c r="A70" s="28"/>
      <c r="B70" s="8" t="s">
        <v>238</v>
      </c>
      <c r="C70" s="8" t="s">
        <v>59</v>
      </c>
      <c r="D70" s="8" t="s">
        <v>38</v>
      </c>
      <c r="E70" s="9"/>
      <c r="F70" s="9">
        <v>1</v>
      </c>
      <c r="G70" s="8" t="s">
        <v>16</v>
      </c>
      <c r="H70" s="10" t="s">
        <v>239</v>
      </c>
      <c r="I70" s="8" t="s">
        <v>237</v>
      </c>
      <c r="J70" s="8" t="s">
        <v>61</v>
      </c>
      <c r="K70" s="8" t="s">
        <v>19</v>
      </c>
    </row>
    <row r="71" s="2" customFormat="1" ht="47" customHeight="1" spans="1:11">
      <c r="A71" s="28" t="s">
        <v>240</v>
      </c>
      <c r="B71" s="8" t="s">
        <v>241</v>
      </c>
      <c r="C71" s="8" t="s">
        <v>242</v>
      </c>
      <c r="D71" s="8" t="s">
        <v>15</v>
      </c>
      <c r="E71" s="9">
        <f>F71</f>
        <v>1</v>
      </c>
      <c r="F71" s="9">
        <v>1</v>
      </c>
      <c r="G71" s="8" t="s">
        <v>29</v>
      </c>
      <c r="H71" s="10" t="s">
        <v>242</v>
      </c>
      <c r="I71" s="8" t="s">
        <v>243</v>
      </c>
      <c r="J71" s="8" t="s">
        <v>244</v>
      </c>
      <c r="K71" s="8" t="s">
        <v>19</v>
      </c>
    </row>
    <row r="72" s="2" customFormat="1" ht="47" customHeight="1" spans="1:11">
      <c r="A72" s="29" t="s">
        <v>245</v>
      </c>
      <c r="B72" s="8" t="s">
        <v>246</v>
      </c>
      <c r="C72" s="8" t="s">
        <v>75</v>
      </c>
      <c r="D72" s="8" t="s">
        <v>22</v>
      </c>
      <c r="E72" s="9">
        <f>F72+F73+F74</f>
        <v>3</v>
      </c>
      <c r="F72" s="9">
        <v>1</v>
      </c>
      <c r="G72" s="8" t="s">
        <v>29</v>
      </c>
      <c r="H72" s="10" t="s">
        <v>52</v>
      </c>
      <c r="I72" s="8" t="s">
        <v>247</v>
      </c>
      <c r="J72" s="8"/>
      <c r="K72" s="8" t="s">
        <v>19</v>
      </c>
    </row>
    <row r="73" s="2" customFormat="1" ht="47" customHeight="1" spans="1:11">
      <c r="A73" s="29"/>
      <c r="B73" s="8" t="s">
        <v>248</v>
      </c>
      <c r="C73" s="8" t="s">
        <v>25</v>
      </c>
      <c r="D73" s="8" t="s">
        <v>22</v>
      </c>
      <c r="E73" s="9"/>
      <c r="F73" s="9">
        <v>1</v>
      </c>
      <c r="G73" s="8" t="s">
        <v>29</v>
      </c>
      <c r="H73" s="10" t="s">
        <v>227</v>
      </c>
      <c r="I73" s="8" t="s">
        <v>247</v>
      </c>
      <c r="J73" s="8"/>
      <c r="K73" s="8" t="s">
        <v>19</v>
      </c>
    </row>
    <row r="74" s="2" customFormat="1" ht="47" customHeight="1" spans="1:11">
      <c r="A74" s="29"/>
      <c r="B74" s="8" t="s">
        <v>249</v>
      </c>
      <c r="C74" s="8" t="s">
        <v>154</v>
      </c>
      <c r="D74" s="8" t="s">
        <v>22</v>
      </c>
      <c r="E74" s="9"/>
      <c r="F74" s="9">
        <v>1</v>
      </c>
      <c r="G74" s="8" t="s">
        <v>29</v>
      </c>
      <c r="H74" s="10" t="s">
        <v>250</v>
      </c>
      <c r="I74" s="8" t="s">
        <v>247</v>
      </c>
      <c r="J74" s="8"/>
      <c r="K74" s="8" t="s">
        <v>19</v>
      </c>
    </row>
    <row r="75" s="2" customFormat="1" ht="51" customHeight="1" spans="1:11">
      <c r="A75" s="28" t="s">
        <v>251</v>
      </c>
      <c r="B75" s="8" t="s">
        <v>252</v>
      </c>
      <c r="C75" s="8" t="s">
        <v>70</v>
      </c>
      <c r="D75" s="8" t="s">
        <v>71</v>
      </c>
      <c r="E75" s="9">
        <f>F75+F76</f>
        <v>3</v>
      </c>
      <c r="F75" s="9">
        <v>2</v>
      </c>
      <c r="G75" s="8" t="s">
        <v>29</v>
      </c>
      <c r="H75" s="10" t="s">
        <v>72</v>
      </c>
      <c r="I75" s="8" t="s">
        <v>253</v>
      </c>
      <c r="J75" s="8"/>
      <c r="K75" s="8" t="s">
        <v>19</v>
      </c>
    </row>
    <row r="76" s="2" customFormat="1" ht="51" customHeight="1" spans="1:11">
      <c r="A76" s="28"/>
      <c r="B76" s="8" t="s">
        <v>254</v>
      </c>
      <c r="C76" s="8" t="s">
        <v>25</v>
      </c>
      <c r="D76" s="8" t="s">
        <v>22</v>
      </c>
      <c r="E76" s="9"/>
      <c r="F76" s="9">
        <v>1</v>
      </c>
      <c r="G76" s="8" t="s">
        <v>29</v>
      </c>
      <c r="H76" s="10" t="s">
        <v>255</v>
      </c>
      <c r="I76" s="8" t="s">
        <v>253</v>
      </c>
      <c r="J76" s="8"/>
      <c r="K76" s="8" t="s">
        <v>19</v>
      </c>
    </row>
    <row r="77" s="2" customFormat="1" ht="51" customHeight="1" spans="1:11">
      <c r="A77" s="28" t="s">
        <v>256</v>
      </c>
      <c r="B77" s="8" t="s">
        <v>257</v>
      </c>
      <c r="C77" s="8" t="s">
        <v>25</v>
      </c>
      <c r="D77" s="8" t="s">
        <v>22</v>
      </c>
      <c r="E77" s="9">
        <f>F77</f>
        <v>1</v>
      </c>
      <c r="F77" s="9">
        <v>1</v>
      </c>
      <c r="G77" s="8" t="s">
        <v>29</v>
      </c>
      <c r="H77" s="10" t="s">
        <v>258</v>
      </c>
      <c r="I77" s="8" t="s">
        <v>259</v>
      </c>
      <c r="J77" s="8" t="s">
        <v>260</v>
      </c>
      <c r="K77" s="8" t="s">
        <v>19</v>
      </c>
    </row>
    <row r="78" s="2" customFormat="1" ht="51" customHeight="1" spans="1:11">
      <c r="A78" s="28" t="s">
        <v>261</v>
      </c>
      <c r="B78" s="8" t="s">
        <v>262</v>
      </c>
      <c r="C78" s="8" t="s">
        <v>70</v>
      </c>
      <c r="D78" s="8" t="s">
        <v>71</v>
      </c>
      <c r="E78" s="9">
        <f>F78+F79</f>
        <v>2</v>
      </c>
      <c r="F78" s="9">
        <v>1</v>
      </c>
      <c r="G78" s="8" t="s">
        <v>29</v>
      </c>
      <c r="H78" s="10" t="s">
        <v>72</v>
      </c>
      <c r="I78" s="8" t="s">
        <v>263</v>
      </c>
      <c r="J78" s="8"/>
      <c r="K78" s="8" t="s">
        <v>19</v>
      </c>
    </row>
    <row r="79" s="2" customFormat="1" ht="51" customHeight="1" spans="1:11">
      <c r="A79" s="28"/>
      <c r="B79" s="8" t="s">
        <v>264</v>
      </c>
      <c r="C79" s="8" t="s">
        <v>265</v>
      </c>
      <c r="D79" s="8" t="s">
        <v>38</v>
      </c>
      <c r="E79" s="9"/>
      <c r="F79" s="9">
        <v>1</v>
      </c>
      <c r="G79" s="8" t="s">
        <v>16</v>
      </c>
      <c r="H79" s="10" t="s">
        <v>266</v>
      </c>
      <c r="I79" s="8" t="s">
        <v>263</v>
      </c>
      <c r="J79" s="8" t="s">
        <v>61</v>
      </c>
      <c r="K79" s="8" t="s">
        <v>19</v>
      </c>
    </row>
    <row r="80" s="2" customFormat="1" ht="51" customHeight="1" spans="1:11">
      <c r="A80" s="28" t="s">
        <v>267</v>
      </c>
      <c r="B80" s="8" t="s">
        <v>268</v>
      </c>
      <c r="C80" s="8" t="s">
        <v>25</v>
      </c>
      <c r="D80" s="8" t="s">
        <v>22</v>
      </c>
      <c r="E80" s="9">
        <f>F80</f>
        <v>1</v>
      </c>
      <c r="F80" s="9">
        <v>1</v>
      </c>
      <c r="G80" s="8" t="s">
        <v>29</v>
      </c>
      <c r="H80" s="10" t="s">
        <v>269</v>
      </c>
      <c r="I80" s="8" t="s">
        <v>270</v>
      </c>
      <c r="J80" s="8"/>
      <c r="K80" s="8" t="s">
        <v>19</v>
      </c>
    </row>
    <row r="81" s="2" customFormat="1" ht="51" customHeight="1" spans="1:11">
      <c r="A81" s="28" t="s">
        <v>271</v>
      </c>
      <c r="B81" s="8" t="s">
        <v>272</v>
      </c>
      <c r="C81" s="8" t="s">
        <v>273</v>
      </c>
      <c r="D81" s="8" t="s">
        <v>15</v>
      </c>
      <c r="E81" s="9">
        <f>F81+F82+F83+F84</f>
        <v>4</v>
      </c>
      <c r="F81" s="9">
        <v>1</v>
      </c>
      <c r="G81" s="8" t="s">
        <v>29</v>
      </c>
      <c r="H81" s="10" t="s">
        <v>274</v>
      </c>
      <c r="I81" s="8" t="s">
        <v>275</v>
      </c>
      <c r="J81" s="8"/>
      <c r="K81" s="8" t="s">
        <v>19</v>
      </c>
    </row>
    <row r="82" s="2" customFormat="1" ht="51" customHeight="1" spans="1:11">
      <c r="A82" s="28"/>
      <c r="B82" s="8" t="s">
        <v>276</v>
      </c>
      <c r="C82" s="8" t="s">
        <v>25</v>
      </c>
      <c r="D82" s="8" t="s">
        <v>22</v>
      </c>
      <c r="E82" s="9"/>
      <c r="F82" s="9">
        <v>1</v>
      </c>
      <c r="G82" s="8" t="s">
        <v>29</v>
      </c>
      <c r="H82" s="10" t="s">
        <v>277</v>
      </c>
      <c r="I82" s="8" t="s">
        <v>275</v>
      </c>
      <c r="J82" s="8"/>
      <c r="K82" s="8" t="s">
        <v>19</v>
      </c>
    </row>
    <row r="83" s="2" customFormat="1" ht="51" customHeight="1" spans="1:11">
      <c r="A83" s="28"/>
      <c r="B83" s="8" t="s">
        <v>278</v>
      </c>
      <c r="C83" s="8" t="s">
        <v>59</v>
      </c>
      <c r="D83" s="8" t="s">
        <v>38</v>
      </c>
      <c r="E83" s="9"/>
      <c r="F83" s="9">
        <v>1</v>
      </c>
      <c r="G83" s="8" t="s">
        <v>16</v>
      </c>
      <c r="H83" s="10" t="s">
        <v>279</v>
      </c>
      <c r="I83" s="8" t="s">
        <v>275</v>
      </c>
      <c r="J83" s="8" t="s">
        <v>61</v>
      </c>
      <c r="K83" s="8" t="s">
        <v>19</v>
      </c>
    </row>
    <row r="84" s="2" customFormat="1" ht="51" customHeight="1" spans="1:11">
      <c r="A84" s="28"/>
      <c r="B84" s="8" t="s">
        <v>280</v>
      </c>
      <c r="C84" s="8" t="s">
        <v>281</v>
      </c>
      <c r="D84" s="8" t="s">
        <v>38</v>
      </c>
      <c r="E84" s="9"/>
      <c r="F84" s="9">
        <v>1</v>
      </c>
      <c r="G84" s="8" t="s">
        <v>16</v>
      </c>
      <c r="H84" s="10" t="s">
        <v>282</v>
      </c>
      <c r="I84" s="8" t="s">
        <v>275</v>
      </c>
      <c r="J84" s="8"/>
      <c r="K84" s="8" t="s">
        <v>19</v>
      </c>
    </row>
    <row r="85" s="2" customFormat="1" ht="51" customHeight="1" spans="1:11">
      <c r="A85" s="28" t="s">
        <v>283</v>
      </c>
      <c r="B85" s="8" t="s">
        <v>284</v>
      </c>
      <c r="C85" s="8" t="s">
        <v>25</v>
      </c>
      <c r="D85" s="8" t="s">
        <v>22</v>
      </c>
      <c r="E85" s="9">
        <f>F85+F86</f>
        <v>7</v>
      </c>
      <c r="F85" s="9">
        <v>3</v>
      </c>
      <c r="G85" s="8" t="s">
        <v>29</v>
      </c>
      <c r="H85" s="10" t="s">
        <v>285</v>
      </c>
      <c r="I85" s="8" t="s">
        <v>286</v>
      </c>
      <c r="J85" s="8"/>
      <c r="K85" s="8" t="s">
        <v>19</v>
      </c>
    </row>
    <row r="86" s="2" customFormat="1" ht="51" customHeight="1" spans="1:11">
      <c r="A86" s="28"/>
      <c r="B86" s="8" t="s">
        <v>287</v>
      </c>
      <c r="C86" s="8" t="s">
        <v>281</v>
      </c>
      <c r="D86" s="8" t="s">
        <v>38</v>
      </c>
      <c r="E86" s="9"/>
      <c r="F86" s="9">
        <v>4</v>
      </c>
      <c r="G86" s="8" t="s">
        <v>16</v>
      </c>
      <c r="H86" s="10" t="s">
        <v>288</v>
      </c>
      <c r="I86" s="8" t="s">
        <v>286</v>
      </c>
      <c r="J86" s="8"/>
      <c r="K86" s="8" t="s">
        <v>19</v>
      </c>
    </row>
    <row r="87" s="2" customFormat="1" ht="51" customHeight="1" spans="1:11">
      <c r="A87" s="28" t="s">
        <v>289</v>
      </c>
      <c r="B87" s="8" t="s">
        <v>290</v>
      </c>
      <c r="C87" s="8" t="s">
        <v>25</v>
      </c>
      <c r="D87" s="8" t="s">
        <v>22</v>
      </c>
      <c r="E87" s="9">
        <f>F87+F88+F89</f>
        <v>3</v>
      </c>
      <c r="F87" s="9">
        <v>1</v>
      </c>
      <c r="G87" s="8" t="s">
        <v>29</v>
      </c>
      <c r="H87" s="10" t="s">
        <v>291</v>
      </c>
      <c r="I87" s="8" t="s">
        <v>292</v>
      </c>
      <c r="J87" s="8"/>
      <c r="K87" s="8" t="s">
        <v>19</v>
      </c>
    </row>
    <row r="88" s="2" customFormat="1" ht="51" customHeight="1" spans="1:11">
      <c r="A88" s="28"/>
      <c r="B88" s="8" t="s">
        <v>293</v>
      </c>
      <c r="C88" s="8" t="s">
        <v>25</v>
      </c>
      <c r="D88" s="8" t="s">
        <v>22</v>
      </c>
      <c r="E88" s="9"/>
      <c r="F88" s="9">
        <v>1</v>
      </c>
      <c r="G88" s="8" t="s">
        <v>29</v>
      </c>
      <c r="H88" s="10" t="s">
        <v>294</v>
      </c>
      <c r="I88" s="8" t="s">
        <v>295</v>
      </c>
      <c r="J88" s="8"/>
      <c r="K88" s="8" t="s">
        <v>19</v>
      </c>
    </row>
    <row r="89" s="2" customFormat="1" ht="51" customHeight="1" spans="1:11">
      <c r="A89" s="28"/>
      <c r="B89" s="8" t="s">
        <v>296</v>
      </c>
      <c r="C89" s="8" t="s">
        <v>25</v>
      </c>
      <c r="D89" s="8" t="s">
        <v>22</v>
      </c>
      <c r="E89" s="9"/>
      <c r="F89" s="9">
        <v>1</v>
      </c>
      <c r="G89" s="8" t="s">
        <v>29</v>
      </c>
      <c r="H89" s="10" t="s">
        <v>294</v>
      </c>
      <c r="I89" s="8" t="s">
        <v>297</v>
      </c>
      <c r="J89" s="8"/>
      <c r="K89" s="8" t="s">
        <v>19</v>
      </c>
    </row>
    <row r="90" s="2" customFormat="1" ht="55" customHeight="1" spans="1:11">
      <c r="A90" s="28" t="s">
        <v>298</v>
      </c>
      <c r="B90" s="8" t="s">
        <v>299</v>
      </c>
      <c r="C90" s="8" t="s">
        <v>25</v>
      </c>
      <c r="D90" s="8" t="s">
        <v>22</v>
      </c>
      <c r="E90" s="9">
        <f>F90</f>
        <v>1</v>
      </c>
      <c r="F90" s="9">
        <v>1</v>
      </c>
      <c r="G90" s="8" t="s">
        <v>169</v>
      </c>
      <c r="H90" s="10" t="s">
        <v>300</v>
      </c>
      <c r="I90" s="8" t="s">
        <v>165</v>
      </c>
      <c r="J90" s="8"/>
      <c r="K90" s="8"/>
    </row>
    <row r="91" s="2" customFormat="1" ht="63" customHeight="1" spans="1:11">
      <c r="A91" s="28" t="s">
        <v>301</v>
      </c>
      <c r="B91" s="8" t="s">
        <v>302</v>
      </c>
      <c r="C91" s="8" t="s">
        <v>25</v>
      </c>
      <c r="D91" s="8" t="s">
        <v>22</v>
      </c>
      <c r="E91" s="9">
        <f>F91+F92+F93+F94+F95</f>
        <v>8</v>
      </c>
      <c r="F91" s="9">
        <v>2</v>
      </c>
      <c r="G91" s="8" t="s">
        <v>29</v>
      </c>
      <c r="H91" s="10" t="s">
        <v>43</v>
      </c>
      <c r="I91" s="8" t="s">
        <v>303</v>
      </c>
      <c r="J91" s="8" t="s">
        <v>304</v>
      </c>
      <c r="K91" s="8" t="s">
        <v>19</v>
      </c>
    </row>
    <row r="92" s="2" customFormat="1" ht="63" customHeight="1" spans="1:11">
      <c r="A92" s="28"/>
      <c r="B92" s="8" t="s">
        <v>305</v>
      </c>
      <c r="C92" s="8" t="s">
        <v>306</v>
      </c>
      <c r="D92" s="8" t="s">
        <v>15</v>
      </c>
      <c r="E92" s="9"/>
      <c r="F92" s="9">
        <v>3</v>
      </c>
      <c r="G92" s="8" t="s">
        <v>29</v>
      </c>
      <c r="H92" s="10" t="s">
        <v>307</v>
      </c>
      <c r="I92" s="8" t="s">
        <v>308</v>
      </c>
      <c r="J92" s="8"/>
      <c r="K92" s="8" t="s">
        <v>19</v>
      </c>
    </row>
    <row r="93" s="2" customFormat="1" ht="63" customHeight="1" spans="1:11">
      <c r="A93" s="28"/>
      <c r="B93" s="8" t="s">
        <v>309</v>
      </c>
      <c r="C93" s="8" t="s">
        <v>25</v>
      </c>
      <c r="D93" s="8" t="s">
        <v>22</v>
      </c>
      <c r="E93" s="9"/>
      <c r="F93" s="9">
        <v>1</v>
      </c>
      <c r="G93" s="8" t="s">
        <v>29</v>
      </c>
      <c r="H93" s="10" t="s">
        <v>43</v>
      </c>
      <c r="I93" s="8" t="s">
        <v>310</v>
      </c>
      <c r="J93" s="8"/>
      <c r="K93" s="8" t="s">
        <v>19</v>
      </c>
    </row>
    <row r="94" s="2" customFormat="1" ht="63" customHeight="1" spans="1:11">
      <c r="A94" s="28"/>
      <c r="B94" s="8" t="s">
        <v>311</v>
      </c>
      <c r="C94" s="8" t="s">
        <v>312</v>
      </c>
      <c r="D94" s="8" t="s">
        <v>22</v>
      </c>
      <c r="E94" s="9"/>
      <c r="F94" s="9">
        <v>1</v>
      </c>
      <c r="G94" s="8" t="s">
        <v>29</v>
      </c>
      <c r="H94" s="10" t="s">
        <v>313</v>
      </c>
      <c r="I94" s="8" t="s">
        <v>314</v>
      </c>
      <c r="J94" s="8"/>
      <c r="K94" s="8" t="s">
        <v>19</v>
      </c>
    </row>
    <row r="95" s="2" customFormat="1" ht="63" customHeight="1" spans="1:11">
      <c r="A95" s="28"/>
      <c r="B95" s="8" t="s">
        <v>315</v>
      </c>
      <c r="C95" s="8" t="s">
        <v>25</v>
      </c>
      <c r="D95" s="8" t="s">
        <v>22</v>
      </c>
      <c r="E95" s="9"/>
      <c r="F95" s="9">
        <v>1</v>
      </c>
      <c r="G95" s="8" t="s">
        <v>29</v>
      </c>
      <c r="H95" s="10" t="s">
        <v>316</v>
      </c>
      <c r="I95" s="8" t="s">
        <v>317</v>
      </c>
      <c r="J95" s="8"/>
      <c r="K95" s="8" t="s">
        <v>19</v>
      </c>
    </row>
    <row r="96" s="2" customFormat="1" ht="63" customHeight="1" spans="1:11">
      <c r="A96" s="28" t="s">
        <v>318</v>
      </c>
      <c r="B96" s="8" t="s">
        <v>319</v>
      </c>
      <c r="C96" s="8" t="s">
        <v>25</v>
      </c>
      <c r="D96" s="8" t="s">
        <v>22</v>
      </c>
      <c r="E96" s="9">
        <f>F96</f>
        <v>3</v>
      </c>
      <c r="F96" s="9">
        <v>3</v>
      </c>
      <c r="G96" s="8" t="s">
        <v>29</v>
      </c>
      <c r="H96" s="10" t="s">
        <v>320</v>
      </c>
      <c r="I96" s="8" t="s">
        <v>321</v>
      </c>
      <c r="J96" s="8"/>
      <c r="K96" s="8" t="s">
        <v>19</v>
      </c>
    </row>
    <row r="97" s="2" customFormat="1" ht="63" customHeight="1" spans="1:11">
      <c r="A97" s="28" t="s">
        <v>322</v>
      </c>
      <c r="B97" s="8" t="s">
        <v>323</v>
      </c>
      <c r="C97" s="8" t="s">
        <v>25</v>
      </c>
      <c r="D97" s="8" t="s">
        <v>22</v>
      </c>
      <c r="E97" s="9">
        <f>F97+F98</f>
        <v>3</v>
      </c>
      <c r="F97" s="9">
        <v>2</v>
      </c>
      <c r="G97" s="8" t="s">
        <v>29</v>
      </c>
      <c r="H97" s="10" t="s">
        <v>324</v>
      </c>
      <c r="I97" s="8" t="s">
        <v>325</v>
      </c>
      <c r="J97" s="8"/>
      <c r="K97" s="8"/>
    </row>
    <row r="98" s="2" customFormat="1" ht="63" customHeight="1" spans="1:11">
      <c r="A98" s="28"/>
      <c r="B98" s="8" t="s">
        <v>326</v>
      </c>
      <c r="C98" s="8" t="s">
        <v>25</v>
      </c>
      <c r="D98" s="8" t="s">
        <v>22</v>
      </c>
      <c r="E98" s="9"/>
      <c r="F98" s="9">
        <v>1</v>
      </c>
      <c r="G98" s="8" t="s">
        <v>29</v>
      </c>
      <c r="H98" s="10" t="s">
        <v>327</v>
      </c>
      <c r="I98" s="8" t="s">
        <v>328</v>
      </c>
      <c r="J98" s="8"/>
      <c r="K98" s="8" t="s">
        <v>19</v>
      </c>
    </row>
    <row r="99" s="2" customFormat="1" ht="63" customHeight="1" spans="1:11">
      <c r="A99" s="28" t="s">
        <v>329</v>
      </c>
      <c r="B99" s="8" t="s">
        <v>330</v>
      </c>
      <c r="C99" s="8" t="s">
        <v>137</v>
      </c>
      <c r="D99" s="8" t="s">
        <v>71</v>
      </c>
      <c r="E99" s="9">
        <f>F99+F100+F101+F102+F103</f>
        <v>8</v>
      </c>
      <c r="F99" s="9">
        <v>3</v>
      </c>
      <c r="G99" s="8" t="s">
        <v>29</v>
      </c>
      <c r="H99" s="10" t="s">
        <v>331</v>
      </c>
      <c r="I99" s="8" t="s">
        <v>332</v>
      </c>
      <c r="J99" s="8" t="s">
        <v>333</v>
      </c>
      <c r="K99" s="8"/>
    </row>
    <row r="100" s="2" customFormat="1" ht="63" customHeight="1" spans="1:11">
      <c r="A100" s="30"/>
      <c r="B100" s="8" t="s">
        <v>334</v>
      </c>
      <c r="C100" s="8" t="s">
        <v>335</v>
      </c>
      <c r="D100" s="8" t="s">
        <v>22</v>
      </c>
      <c r="E100" s="9"/>
      <c r="F100" s="9">
        <v>1</v>
      </c>
      <c r="G100" s="8" t="s">
        <v>169</v>
      </c>
      <c r="H100" s="10" t="s">
        <v>336</v>
      </c>
      <c r="I100" s="8" t="s">
        <v>332</v>
      </c>
      <c r="J100" s="8" t="s">
        <v>333</v>
      </c>
      <c r="K100" s="8"/>
    </row>
    <row r="101" s="2" customFormat="1" ht="63" customHeight="1" spans="1:11">
      <c r="A101" s="30"/>
      <c r="B101" s="8" t="s">
        <v>337</v>
      </c>
      <c r="C101" s="8" t="s">
        <v>205</v>
      </c>
      <c r="D101" s="8" t="s">
        <v>22</v>
      </c>
      <c r="E101" s="9"/>
      <c r="F101" s="9">
        <v>1</v>
      </c>
      <c r="G101" s="8" t="s">
        <v>169</v>
      </c>
      <c r="H101" s="10" t="s">
        <v>338</v>
      </c>
      <c r="I101" s="8" t="s">
        <v>332</v>
      </c>
      <c r="J101" s="8" t="s">
        <v>333</v>
      </c>
      <c r="K101" s="8"/>
    </row>
    <row r="102" s="2" customFormat="1" ht="63" customHeight="1" spans="1:11">
      <c r="A102" s="30"/>
      <c r="B102" s="8" t="s">
        <v>339</v>
      </c>
      <c r="C102" s="8" t="s">
        <v>154</v>
      </c>
      <c r="D102" s="8" t="s">
        <v>22</v>
      </c>
      <c r="E102" s="9"/>
      <c r="F102" s="9">
        <v>2</v>
      </c>
      <c r="G102" s="8" t="s">
        <v>29</v>
      </c>
      <c r="H102" s="10" t="s">
        <v>340</v>
      </c>
      <c r="I102" s="8" t="s">
        <v>332</v>
      </c>
      <c r="J102" s="8" t="s">
        <v>333</v>
      </c>
      <c r="K102" s="8"/>
    </row>
    <row r="103" s="2" customFormat="1" ht="63" customHeight="1" spans="1:11">
      <c r="A103" s="30"/>
      <c r="B103" s="8" t="s">
        <v>341</v>
      </c>
      <c r="C103" s="8" t="s">
        <v>342</v>
      </c>
      <c r="D103" s="8" t="s">
        <v>15</v>
      </c>
      <c r="E103" s="9"/>
      <c r="F103" s="9">
        <v>1</v>
      </c>
      <c r="G103" s="8" t="s">
        <v>29</v>
      </c>
      <c r="H103" s="10" t="s">
        <v>343</v>
      </c>
      <c r="I103" s="8" t="s">
        <v>332</v>
      </c>
      <c r="J103" s="8" t="s">
        <v>333</v>
      </c>
      <c r="K103" s="8"/>
    </row>
    <row r="104" s="2" customFormat="1" ht="39" customHeight="1" spans="1:11">
      <c r="A104" s="28" t="s">
        <v>344</v>
      </c>
      <c r="B104" s="8" t="s">
        <v>345</v>
      </c>
      <c r="C104" s="8" t="s">
        <v>25</v>
      </c>
      <c r="D104" s="8" t="s">
        <v>22</v>
      </c>
      <c r="E104" s="9">
        <f>F104+F105+F106+F107+F108+F109+F110</f>
        <v>12</v>
      </c>
      <c r="F104" s="9">
        <v>2</v>
      </c>
      <c r="G104" s="8" t="s">
        <v>169</v>
      </c>
      <c r="H104" s="10" t="s">
        <v>346</v>
      </c>
      <c r="I104" s="8" t="s">
        <v>347</v>
      </c>
      <c r="J104" s="8"/>
      <c r="K104" s="8"/>
    </row>
    <row r="105" s="2" customFormat="1" ht="39" customHeight="1" spans="1:11">
      <c r="A105" s="28"/>
      <c r="B105" s="8" t="s">
        <v>348</v>
      </c>
      <c r="C105" s="8" t="s">
        <v>25</v>
      </c>
      <c r="D105" s="8" t="s">
        <v>22</v>
      </c>
      <c r="E105" s="9"/>
      <c r="F105" s="9">
        <v>2</v>
      </c>
      <c r="G105" s="8" t="s">
        <v>169</v>
      </c>
      <c r="H105" s="10" t="s">
        <v>349</v>
      </c>
      <c r="I105" s="8" t="s">
        <v>350</v>
      </c>
      <c r="J105" s="10"/>
      <c r="K105" s="8"/>
    </row>
    <row r="106" s="2" customFormat="1" ht="39" customHeight="1" spans="1:11">
      <c r="A106" s="28"/>
      <c r="B106" s="8" t="s">
        <v>351</v>
      </c>
      <c r="C106" s="8" t="s">
        <v>63</v>
      </c>
      <c r="D106" s="8" t="s">
        <v>22</v>
      </c>
      <c r="E106" s="9"/>
      <c r="F106" s="9">
        <v>2</v>
      </c>
      <c r="G106" s="8" t="s">
        <v>29</v>
      </c>
      <c r="H106" s="10" t="s">
        <v>352</v>
      </c>
      <c r="I106" s="8" t="s">
        <v>350</v>
      </c>
      <c r="J106" s="8"/>
      <c r="K106" s="8"/>
    </row>
    <row r="107" s="2" customFormat="1" ht="39" customHeight="1" spans="1:11">
      <c r="A107" s="28"/>
      <c r="B107" s="8" t="s">
        <v>353</v>
      </c>
      <c r="C107" s="8" t="s">
        <v>354</v>
      </c>
      <c r="D107" s="8" t="s">
        <v>22</v>
      </c>
      <c r="E107" s="9"/>
      <c r="F107" s="9">
        <v>1</v>
      </c>
      <c r="G107" s="8" t="s">
        <v>29</v>
      </c>
      <c r="H107" s="10" t="s">
        <v>355</v>
      </c>
      <c r="I107" s="8" t="s">
        <v>350</v>
      </c>
      <c r="J107" s="8"/>
      <c r="K107" s="8"/>
    </row>
    <row r="108" s="2" customFormat="1" ht="39" customHeight="1" spans="1:11">
      <c r="A108" s="28"/>
      <c r="B108" s="8" t="s">
        <v>356</v>
      </c>
      <c r="C108" s="8" t="s">
        <v>357</v>
      </c>
      <c r="D108" s="8" t="s">
        <v>22</v>
      </c>
      <c r="E108" s="9"/>
      <c r="F108" s="9">
        <v>1</v>
      </c>
      <c r="G108" s="8" t="s">
        <v>29</v>
      </c>
      <c r="H108" s="10" t="s">
        <v>358</v>
      </c>
      <c r="I108" s="8" t="s">
        <v>350</v>
      </c>
      <c r="J108" s="8"/>
      <c r="K108" s="8"/>
    </row>
    <row r="109" s="2" customFormat="1" ht="39" customHeight="1" spans="1:11">
      <c r="A109" s="28"/>
      <c r="B109" s="8" t="s">
        <v>359</v>
      </c>
      <c r="C109" s="8" t="s">
        <v>360</v>
      </c>
      <c r="D109" s="8" t="s">
        <v>38</v>
      </c>
      <c r="E109" s="9"/>
      <c r="F109" s="9">
        <v>2</v>
      </c>
      <c r="G109" s="8" t="s">
        <v>16</v>
      </c>
      <c r="H109" s="10" t="s">
        <v>361</v>
      </c>
      <c r="I109" s="8" t="s">
        <v>350</v>
      </c>
      <c r="J109" s="8"/>
      <c r="K109" s="8"/>
    </row>
    <row r="110" s="2" customFormat="1" ht="39" customHeight="1" spans="1:11">
      <c r="A110" s="28"/>
      <c r="B110" s="8" t="s">
        <v>362</v>
      </c>
      <c r="C110" s="8" t="s">
        <v>59</v>
      </c>
      <c r="D110" s="8" t="s">
        <v>38</v>
      </c>
      <c r="E110" s="9"/>
      <c r="F110" s="9">
        <v>2</v>
      </c>
      <c r="G110" s="8" t="s">
        <v>16</v>
      </c>
      <c r="H110" s="10" t="s">
        <v>363</v>
      </c>
      <c r="I110" s="8" t="s">
        <v>350</v>
      </c>
      <c r="J110" s="8" t="s">
        <v>61</v>
      </c>
      <c r="K110" s="8"/>
    </row>
    <row r="111" s="2" customFormat="1" ht="39" customHeight="1" spans="1:11">
      <c r="A111" s="28" t="s">
        <v>364</v>
      </c>
      <c r="B111" s="8" t="s">
        <v>365</v>
      </c>
      <c r="C111" s="8" t="s">
        <v>366</v>
      </c>
      <c r="D111" s="8" t="s">
        <v>38</v>
      </c>
      <c r="E111" s="9">
        <f>F111+F112</f>
        <v>3</v>
      </c>
      <c r="F111" s="9">
        <v>2</v>
      </c>
      <c r="G111" s="8" t="s">
        <v>16</v>
      </c>
      <c r="H111" s="10" t="s">
        <v>367</v>
      </c>
      <c r="I111" s="8" t="s">
        <v>368</v>
      </c>
      <c r="J111" s="8"/>
      <c r="K111" s="8" t="s">
        <v>19</v>
      </c>
    </row>
    <row r="112" s="2" customFormat="1" ht="39" customHeight="1" spans="1:11">
      <c r="A112" s="28"/>
      <c r="B112" s="8" t="s">
        <v>369</v>
      </c>
      <c r="C112" s="8" t="s">
        <v>70</v>
      </c>
      <c r="D112" s="8" t="s">
        <v>71</v>
      </c>
      <c r="E112" s="9"/>
      <c r="F112" s="9">
        <v>1</v>
      </c>
      <c r="G112" s="8" t="s">
        <v>29</v>
      </c>
      <c r="H112" s="10" t="s">
        <v>72</v>
      </c>
      <c r="I112" s="8" t="s">
        <v>368</v>
      </c>
      <c r="J112" s="8"/>
      <c r="K112" s="8" t="s">
        <v>19</v>
      </c>
    </row>
    <row r="113" s="2" customFormat="1" ht="39" customHeight="1" spans="1:11">
      <c r="A113" s="28" t="s">
        <v>370</v>
      </c>
      <c r="B113" s="8" t="s">
        <v>371</v>
      </c>
      <c r="C113" s="8" t="s">
        <v>372</v>
      </c>
      <c r="D113" s="8" t="s">
        <v>71</v>
      </c>
      <c r="E113" s="31">
        <f>F113+F114+F115+F116+F117+F118+F119+F120+F121+F122+F123+F124</f>
        <v>31</v>
      </c>
      <c r="F113" s="9">
        <v>4</v>
      </c>
      <c r="G113" s="8" t="s">
        <v>16</v>
      </c>
      <c r="H113" s="10" t="s">
        <v>373</v>
      </c>
      <c r="I113" s="8" t="s">
        <v>374</v>
      </c>
      <c r="J113" s="8" t="s">
        <v>375</v>
      </c>
      <c r="K113" s="8"/>
    </row>
    <row r="114" s="2" customFormat="1" ht="39" customHeight="1" spans="1:11">
      <c r="A114" s="28"/>
      <c r="B114" s="8" t="s">
        <v>376</v>
      </c>
      <c r="C114" s="8" t="s">
        <v>70</v>
      </c>
      <c r="D114" s="8" t="s">
        <v>71</v>
      </c>
      <c r="E114" s="32"/>
      <c r="F114" s="9">
        <v>4</v>
      </c>
      <c r="G114" s="8" t="s">
        <v>16</v>
      </c>
      <c r="H114" s="10" t="s">
        <v>377</v>
      </c>
      <c r="I114" s="8" t="s">
        <v>374</v>
      </c>
      <c r="J114" s="8" t="s">
        <v>378</v>
      </c>
      <c r="K114" s="8"/>
    </row>
    <row r="115" s="2" customFormat="1" ht="39" customHeight="1" spans="1:11">
      <c r="A115" s="28"/>
      <c r="B115" s="8" t="s">
        <v>379</v>
      </c>
      <c r="C115" s="8" t="s">
        <v>380</v>
      </c>
      <c r="D115" s="8" t="s">
        <v>22</v>
      </c>
      <c r="E115" s="32"/>
      <c r="F115" s="9">
        <v>3</v>
      </c>
      <c r="G115" s="8" t="s">
        <v>29</v>
      </c>
      <c r="H115" s="10" t="s">
        <v>381</v>
      </c>
      <c r="I115" s="8" t="s">
        <v>382</v>
      </c>
      <c r="J115" s="8"/>
      <c r="K115" s="8"/>
    </row>
    <row r="116" s="2" customFormat="1" ht="39" customHeight="1" spans="1:11">
      <c r="A116" s="28"/>
      <c r="B116" s="8" t="s">
        <v>383</v>
      </c>
      <c r="C116" s="8" t="s">
        <v>143</v>
      </c>
      <c r="D116" s="8" t="s">
        <v>38</v>
      </c>
      <c r="E116" s="32"/>
      <c r="F116" s="9">
        <v>1</v>
      </c>
      <c r="G116" s="8" t="s">
        <v>16</v>
      </c>
      <c r="H116" s="10" t="s">
        <v>384</v>
      </c>
      <c r="I116" s="8" t="s">
        <v>382</v>
      </c>
      <c r="J116" s="8"/>
      <c r="K116" s="8"/>
    </row>
    <row r="117" s="2" customFormat="1" ht="39" customHeight="1" spans="1:11">
      <c r="A117" s="28"/>
      <c r="B117" s="8" t="s">
        <v>385</v>
      </c>
      <c r="C117" s="10" t="s">
        <v>25</v>
      </c>
      <c r="D117" s="10" t="s">
        <v>22</v>
      </c>
      <c r="E117" s="32"/>
      <c r="F117" s="9">
        <v>1</v>
      </c>
      <c r="G117" s="8" t="s">
        <v>29</v>
      </c>
      <c r="H117" s="10" t="s">
        <v>79</v>
      </c>
      <c r="I117" s="8" t="s">
        <v>386</v>
      </c>
      <c r="J117" s="8" t="s">
        <v>387</v>
      </c>
      <c r="K117" s="8"/>
    </row>
    <row r="118" s="2" customFormat="1" ht="39" customHeight="1" spans="1:11">
      <c r="A118" s="28"/>
      <c r="B118" s="8" t="s">
        <v>388</v>
      </c>
      <c r="C118" s="8" t="s">
        <v>389</v>
      </c>
      <c r="D118" s="8" t="s">
        <v>22</v>
      </c>
      <c r="E118" s="32"/>
      <c r="F118" s="9">
        <v>1</v>
      </c>
      <c r="G118" s="8" t="s">
        <v>29</v>
      </c>
      <c r="H118" s="10" t="s">
        <v>390</v>
      </c>
      <c r="I118" s="8" t="s">
        <v>391</v>
      </c>
      <c r="J118" s="8" t="s">
        <v>392</v>
      </c>
      <c r="K118" s="8"/>
    </row>
    <row r="119" s="2" customFormat="1" ht="39" customHeight="1" spans="1:11">
      <c r="A119" s="28"/>
      <c r="B119" s="8" t="s">
        <v>393</v>
      </c>
      <c r="C119" s="8" t="s">
        <v>394</v>
      </c>
      <c r="D119" s="8" t="s">
        <v>15</v>
      </c>
      <c r="E119" s="32"/>
      <c r="F119" s="9">
        <v>1</v>
      </c>
      <c r="G119" s="8" t="s">
        <v>29</v>
      </c>
      <c r="H119" s="10" t="s">
        <v>43</v>
      </c>
      <c r="I119" s="8" t="s">
        <v>395</v>
      </c>
      <c r="J119" s="8" t="s">
        <v>396</v>
      </c>
      <c r="K119" s="8"/>
    </row>
    <row r="120" s="2" customFormat="1" ht="39" customHeight="1" spans="1:11">
      <c r="A120" s="28"/>
      <c r="B120" s="8" t="s">
        <v>397</v>
      </c>
      <c r="C120" s="8" t="s">
        <v>143</v>
      </c>
      <c r="D120" s="8" t="s">
        <v>38</v>
      </c>
      <c r="E120" s="32"/>
      <c r="F120" s="9">
        <v>12</v>
      </c>
      <c r="G120" s="8" t="s">
        <v>16</v>
      </c>
      <c r="H120" s="10" t="s">
        <v>43</v>
      </c>
      <c r="I120" s="8" t="s">
        <v>395</v>
      </c>
      <c r="J120" s="8" t="s">
        <v>398</v>
      </c>
      <c r="K120" s="8"/>
    </row>
    <row r="121" s="2" customFormat="1" ht="48" customHeight="1" spans="1:11">
      <c r="A121" s="28"/>
      <c r="B121" s="8" t="s">
        <v>399</v>
      </c>
      <c r="C121" s="8" t="s">
        <v>400</v>
      </c>
      <c r="D121" s="8" t="s">
        <v>15</v>
      </c>
      <c r="E121" s="32"/>
      <c r="F121" s="9">
        <v>1</v>
      </c>
      <c r="G121" s="8" t="s">
        <v>29</v>
      </c>
      <c r="H121" s="10" t="s">
        <v>43</v>
      </c>
      <c r="I121" s="8" t="s">
        <v>395</v>
      </c>
      <c r="J121" s="8" t="s">
        <v>401</v>
      </c>
      <c r="K121" s="8"/>
    </row>
    <row r="122" s="2" customFormat="1" ht="39" customHeight="1" spans="1:11">
      <c r="A122" s="28"/>
      <c r="B122" s="8" t="s">
        <v>402</v>
      </c>
      <c r="C122" s="8" t="s">
        <v>42</v>
      </c>
      <c r="D122" s="10" t="s">
        <v>22</v>
      </c>
      <c r="E122" s="32"/>
      <c r="F122" s="9">
        <v>1</v>
      </c>
      <c r="G122" s="8" t="s">
        <v>16</v>
      </c>
      <c r="H122" s="10" t="s">
        <v>43</v>
      </c>
      <c r="I122" s="8" t="s">
        <v>395</v>
      </c>
      <c r="J122" s="8"/>
      <c r="K122" s="8"/>
    </row>
    <row r="123" s="2" customFormat="1" ht="39" customHeight="1" spans="1:11">
      <c r="A123" s="28"/>
      <c r="B123" s="8" t="s">
        <v>403</v>
      </c>
      <c r="C123" s="8" t="s">
        <v>21</v>
      </c>
      <c r="D123" s="8" t="s">
        <v>15</v>
      </c>
      <c r="E123" s="32"/>
      <c r="F123" s="9">
        <v>1</v>
      </c>
      <c r="G123" s="8" t="s">
        <v>29</v>
      </c>
      <c r="H123" s="10" t="s">
        <v>21</v>
      </c>
      <c r="I123" s="8" t="s">
        <v>395</v>
      </c>
      <c r="J123" s="8" t="s">
        <v>404</v>
      </c>
      <c r="K123" s="8"/>
    </row>
    <row r="124" s="2" customFormat="1" ht="39" customHeight="1" spans="1:11">
      <c r="A124" s="28"/>
      <c r="B124" s="8" t="s">
        <v>405</v>
      </c>
      <c r="C124" s="8" t="s">
        <v>406</v>
      </c>
      <c r="D124" s="8" t="s">
        <v>15</v>
      </c>
      <c r="E124" s="33"/>
      <c r="F124" s="9">
        <v>1</v>
      </c>
      <c r="G124" s="8" t="s">
        <v>29</v>
      </c>
      <c r="H124" s="10" t="s">
        <v>113</v>
      </c>
      <c r="I124" s="8" t="s">
        <v>395</v>
      </c>
      <c r="J124" s="8" t="s">
        <v>404</v>
      </c>
      <c r="K124" s="8"/>
    </row>
    <row r="125" s="2" customFormat="1" ht="44" customHeight="1" spans="1:11">
      <c r="A125" s="28" t="s">
        <v>407</v>
      </c>
      <c r="B125" s="8" t="s">
        <v>408</v>
      </c>
      <c r="C125" s="8" t="s">
        <v>409</v>
      </c>
      <c r="D125" s="8" t="s">
        <v>15</v>
      </c>
      <c r="E125" s="9">
        <f>F125+F126+F127+F128</f>
        <v>6</v>
      </c>
      <c r="F125" s="9">
        <v>1</v>
      </c>
      <c r="G125" s="8" t="s">
        <v>169</v>
      </c>
      <c r="H125" s="10" t="s">
        <v>410</v>
      </c>
      <c r="I125" s="8" t="s">
        <v>411</v>
      </c>
      <c r="J125" s="8" t="s">
        <v>412</v>
      </c>
      <c r="K125" s="8"/>
    </row>
    <row r="126" s="2" customFormat="1" ht="44" customHeight="1" spans="1:11">
      <c r="A126" s="28"/>
      <c r="B126" s="8" t="s">
        <v>413</v>
      </c>
      <c r="C126" s="8" t="s">
        <v>414</v>
      </c>
      <c r="D126" s="8" t="s">
        <v>22</v>
      </c>
      <c r="E126" s="9"/>
      <c r="F126" s="9">
        <v>2</v>
      </c>
      <c r="G126" s="8" t="s">
        <v>29</v>
      </c>
      <c r="H126" s="10" t="s">
        <v>410</v>
      </c>
      <c r="I126" s="8" t="s">
        <v>411</v>
      </c>
      <c r="J126" s="8"/>
      <c r="K126" s="8"/>
    </row>
    <row r="127" s="2" customFormat="1" ht="44" customHeight="1" spans="1:11">
      <c r="A127" s="28"/>
      <c r="B127" s="8" t="s">
        <v>415</v>
      </c>
      <c r="C127" s="8" t="s">
        <v>416</v>
      </c>
      <c r="D127" s="8" t="s">
        <v>15</v>
      </c>
      <c r="E127" s="9"/>
      <c r="F127" s="9">
        <v>1</v>
      </c>
      <c r="G127" s="8" t="s">
        <v>29</v>
      </c>
      <c r="H127" s="10" t="s">
        <v>417</v>
      </c>
      <c r="I127" s="8" t="s">
        <v>411</v>
      </c>
      <c r="J127" s="8" t="s">
        <v>412</v>
      </c>
      <c r="K127" s="8"/>
    </row>
    <row r="128" s="2" customFormat="1" ht="44" customHeight="1" spans="1:11">
      <c r="A128" s="28"/>
      <c r="B128" s="8" t="s">
        <v>418</v>
      </c>
      <c r="C128" s="8" t="s">
        <v>419</v>
      </c>
      <c r="D128" s="8" t="s">
        <v>71</v>
      </c>
      <c r="E128" s="9"/>
      <c r="F128" s="9">
        <v>2</v>
      </c>
      <c r="G128" s="8" t="s">
        <v>29</v>
      </c>
      <c r="H128" s="10" t="s">
        <v>417</v>
      </c>
      <c r="I128" s="8" t="s">
        <v>411</v>
      </c>
      <c r="J128" s="8"/>
      <c r="K128" s="8"/>
    </row>
    <row r="129" s="2" customFormat="1" ht="44" customHeight="1" spans="1:11">
      <c r="A129" s="28" t="s">
        <v>420</v>
      </c>
      <c r="B129" s="8" t="s">
        <v>421</v>
      </c>
      <c r="C129" s="8" t="s">
        <v>25</v>
      </c>
      <c r="D129" s="8" t="s">
        <v>22</v>
      </c>
      <c r="E129" s="9">
        <f>F129+F130+F131+F132+F133+F134</f>
        <v>66</v>
      </c>
      <c r="F129" s="9">
        <v>18</v>
      </c>
      <c r="G129" s="8" t="s">
        <v>169</v>
      </c>
      <c r="H129" s="10" t="s">
        <v>422</v>
      </c>
      <c r="I129" s="8" t="s">
        <v>423</v>
      </c>
      <c r="J129" s="8"/>
      <c r="K129" s="8"/>
    </row>
    <row r="130" s="2" customFormat="1" ht="44" customHeight="1" spans="1:11">
      <c r="A130" s="28"/>
      <c r="B130" s="8" t="s">
        <v>424</v>
      </c>
      <c r="C130" s="8" t="s">
        <v>25</v>
      </c>
      <c r="D130" s="8" t="s">
        <v>22</v>
      </c>
      <c r="E130" s="9"/>
      <c r="F130" s="9">
        <v>38</v>
      </c>
      <c r="G130" s="8" t="s">
        <v>29</v>
      </c>
      <c r="H130" s="10" t="s">
        <v>425</v>
      </c>
      <c r="I130" s="8" t="s">
        <v>423</v>
      </c>
      <c r="J130" s="8"/>
      <c r="K130" s="8"/>
    </row>
    <row r="131" s="2" customFormat="1" ht="44" customHeight="1" spans="1:11">
      <c r="A131" s="28"/>
      <c r="B131" s="8" t="s">
        <v>426</v>
      </c>
      <c r="C131" s="8" t="s">
        <v>427</v>
      </c>
      <c r="D131" s="8" t="s">
        <v>15</v>
      </c>
      <c r="E131" s="9"/>
      <c r="F131" s="9">
        <v>1</v>
      </c>
      <c r="G131" s="8" t="s">
        <v>169</v>
      </c>
      <c r="H131" s="10" t="s">
        <v>428</v>
      </c>
      <c r="I131" s="8" t="s">
        <v>423</v>
      </c>
      <c r="J131" s="8"/>
      <c r="K131" s="8"/>
    </row>
    <row r="132" s="2" customFormat="1" ht="44" customHeight="1" spans="1:11">
      <c r="A132" s="28"/>
      <c r="B132" s="8" t="s">
        <v>429</v>
      </c>
      <c r="C132" s="8" t="s">
        <v>427</v>
      </c>
      <c r="D132" s="8" t="s">
        <v>15</v>
      </c>
      <c r="E132" s="9"/>
      <c r="F132" s="9">
        <v>1</v>
      </c>
      <c r="G132" s="8" t="s">
        <v>29</v>
      </c>
      <c r="H132" s="10" t="s">
        <v>428</v>
      </c>
      <c r="I132" s="8" t="s">
        <v>423</v>
      </c>
      <c r="J132" s="8"/>
      <c r="K132" s="8"/>
    </row>
    <row r="133" s="2" customFormat="1" ht="44" customHeight="1" spans="1:11">
      <c r="A133" s="28"/>
      <c r="B133" s="8" t="s">
        <v>430</v>
      </c>
      <c r="C133" s="8" t="s">
        <v>113</v>
      </c>
      <c r="D133" s="8" t="s">
        <v>15</v>
      </c>
      <c r="E133" s="9"/>
      <c r="F133" s="9">
        <v>4</v>
      </c>
      <c r="G133" s="8" t="s">
        <v>169</v>
      </c>
      <c r="H133" s="10" t="s">
        <v>431</v>
      </c>
      <c r="I133" s="8" t="s">
        <v>423</v>
      </c>
      <c r="J133" s="8"/>
      <c r="K133" s="8"/>
    </row>
    <row r="134" s="2" customFormat="1" ht="44" customHeight="1" spans="1:11">
      <c r="A134" s="28"/>
      <c r="B134" s="8" t="s">
        <v>432</v>
      </c>
      <c r="C134" s="8" t="s">
        <v>113</v>
      </c>
      <c r="D134" s="8" t="s">
        <v>15</v>
      </c>
      <c r="E134" s="9"/>
      <c r="F134" s="9">
        <v>4</v>
      </c>
      <c r="G134" s="8" t="s">
        <v>29</v>
      </c>
      <c r="H134" s="10" t="s">
        <v>433</v>
      </c>
      <c r="I134" s="8" t="s">
        <v>423</v>
      </c>
      <c r="J134" s="8"/>
      <c r="K134" s="8"/>
    </row>
    <row r="135" spans="1:6">
      <c r="A135" s="1"/>
      <c r="B135" s="1"/>
      <c r="F135" s="34"/>
    </row>
  </sheetData>
  <autoFilter ref="A3:M134">
    <extLst/>
  </autoFilter>
  <mergeCells count="74">
    <mergeCell ref="A1:K1"/>
    <mergeCell ref="A2:A3"/>
    <mergeCell ref="A4:A7"/>
    <mergeCell ref="A8:A9"/>
    <mergeCell ref="A10:A11"/>
    <mergeCell ref="A12:A13"/>
    <mergeCell ref="A14:A17"/>
    <mergeCell ref="A18:A19"/>
    <mergeCell ref="A20:A22"/>
    <mergeCell ref="A23:A26"/>
    <mergeCell ref="A27:A30"/>
    <mergeCell ref="A31:A35"/>
    <mergeCell ref="A36:A38"/>
    <mergeCell ref="A40:A42"/>
    <mergeCell ref="A43:A57"/>
    <mergeCell ref="A58:A64"/>
    <mergeCell ref="A65:A66"/>
    <mergeCell ref="A67:A68"/>
    <mergeCell ref="A69:A70"/>
    <mergeCell ref="A72:A74"/>
    <mergeCell ref="A75:A76"/>
    <mergeCell ref="A78:A79"/>
    <mergeCell ref="A81:A84"/>
    <mergeCell ref="A85:A86"/>
    <mergeCell ref="A87:A89"/>
    <mergeCell ref="A91:A95"/>
    <mergeCell ref="A97:A98"/>
    <mergeCell ref="A99:A103"/>
    <mergeCell ref="A104:A110"/>
    <mergeCell ref="A111:A112"/>
    <mergeCell ref="A113:A124"/>
    <mergeCell ref="A125:A128"/>
    <mergeCell ref="A129:A134"/>
    <mergeCell ref="B2:B3"/>
    <mergeCell ref="C2:C3"/>
    <mergeCell ref="D2:D3"/>
    <mergeCell ref="E2:E3"/>
    <mergeCell ref="E4:E7"/>
    <mergeCell ref="E8:E9"/>
    <mergeCell ref="E10:E11"/>
    <mergeCell ref="E12:E13"/>
    <mergeCell ref="E14:E17"/>
    <mergeCell ref="E18:E19"/>
    <mergeCell ref="E20:E22"/>
    <mergeCell ref="E23:E26"/>
    <mergeCell ref="E27:E30"/>
    <mergeCell ref="E31:E35"/>
    <mergeCell ref="E36:E38"/>
    <mergeCell ref="E40:E42"/>
    <mergeCell ref="E43:E57"/>
    <mergeCell ref="E58:E64"/>
    <mergeCell ref="E65:E66"/>
    <mergeCell ref="E67:E68"/>
    <mergeCell ref="E69:E70"/>
    <mergeCell ref="E72:E74"/>
    <mergeCell ref="E75:E76"/>
    <mergeCell ref="E78:E79"/>
    <mergeCell ref="E81:E84"/>
    <mergeCell ref="E85:E86"/>
    <mergeCell ref="E87:E89"/>
    <mergeCell ref="E91:E95"/>
    <mergeCell ref="E97:E98"/>
    <mergeCell ref="E99:E103"/>
    <mergeCell ref="E104:E110"/>
    <mergeCell ref="E111:E112"/>
    <mergeCell ref="E113:E124"/>
    <mergeCell ref="E125:E128"/>
    <mergeCell ref="E129:E134"/>
    <mergeCell ref="F2:F3"/>
    <mergeCell ref="G2:G3"/>
    <mergeCell ref="H2:H3"/>
    <mergeCell ref="I2:I3"/>
    <mergeCell ref="J2:J3"/>
    <mergeCell ref="K2:K3"/>
  </mergeCells>
  <dataValidations count="5">
    <dataValidation type="list" allowBlank="1" showInputMessage="1" showErrorMessage="1" sqref="D14 D15 D8:D9">
      <formula1>$M$11:$M$13</formula1>
    </dataValidation>
    <dataValidation type="list" allowBlank="1" showInputMessage="1" showErrorMessage="1" sqref="D4 D10 D11 D18 D19 D20 D27 D31 D32 D33 D34 D35 D39 D42 D43 D48 D49 D50 D51 D60 D63 D64 D65 D66 D71 D77 D78 D79 D80 D81 D87 D88 D89 D90 D95 D96 D97 D98 D104 D111 D112 D117 D120 D122 D125 D126 D127 D128 D129 D5:D7 D16:D17 D21:D22 D23:D26 D40:D41 D44:D45 D46:D47 D52:D53 D54:D55 D56:D57 D67:D68 D69:D70 D72:D74 D75:D76 D82:D84 D85:D86 D93:D94 D99:D103 D105:D108 D109:D110 D113:D114 D115:D116 D123:D124">
      <formula1>#REF!</formula1>
    </dataValidation>
    <dataValidation type="list" allowBlank="1" showInputMessage="1" showErrorMessage="1" sqref="D36 D37 D38">
      <formula1>$M$6:$M$13</formula1>
    </dataValidation>
    <dataValidation type="list" allowBlank="1" showInputMessage="1" showErrorMessage="1" sqref="D12 D13">
      <formula1>$M$13:$M$13</formula1>
    </dataValidation>
    <dataValidation type="list" allowBlank="1" showInputMessage="1" showErrorMessage="1" sqref="D58 D59 D61 D62">
      <formula1>$L$13:$L$13</formula1>
    </dataValidation>
  </dataValidations>
  <printOptions horizontalCentered="1"/>
  <pageMargins left="0.180555555555556" right="0.188888888888889" top="0.747916666666667" bottom="0.747916666666667" header="0.314583333333333" footer="0.314583333333333"/>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赵吉云</cp:lastModifiedBy>
  <dcterms:created xsi:type="dcterms:W3CDTF">2008-09-11T17:22:00Z</dcterms:created>
  <cp:lastPrinted>2017-11-10T01:16:00Z</cp:lastPrinted>
  <dcterms:modified xsi:type="dcterms:W3CDTF">2023-03-21T00:48:26Z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7C83206AF50C45C687F280EC2035AB91</vt:lpwstr>
  </property>
  <property fmtid="{D5CDD505-2E9C-101B-9397-08002B2CF9AE}" pid="4" name="KSOReadingLayout">
    <vt:bool>true</vt:bool>
  </property>
</Properties>
</file>