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55"/>
  </bookViews>
  <sheets>
    <sheet name="附件1" sheetId="3" r:id="rId1"/>
  </sheets>
  <definedNames>
    <definedName name="_xlnm._FilterDatabase" localSheetId="0" hidden="1">附件1!$A$2:$P$230</definedName>
    <definedName name="_xlnm.Print_Titles" localSheetId="0">附件1!$2:$2</definedName>
    <definedName name="_xlnm.Print_Area" localSheetId="0">附件1!$A$1:$K$230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<sst xmlns="http://schemas.openxmlformats.org/spreadsheetml/2006/main" count="1608" uniqueCount="573">
  <si>
    <t>2024年度农垦集团所属企业人才招聘计划表</t>
  </si>
  <si>
    <t>单位名称</t>
  </si>
  <si>
    <t>应聘岗位编码</t>
  </si>
  <si>
    <t>应聘岗位名称</t>
  </si>
  <si>
    <t>岗位类别</t>
  </si>
  <si>
    <t>单位计划招聘人数小计</t>
  </si>
  <si>
    <t>各岗位计划招聘人数（人）</t>
  </si>
  <si>
    <t>需求学历</t>
  </si>
  <si>
    <t>需求专业</t>
  </si>
  <si>
    <t>工作地点</t>
  </si>
  <si>
    <t>备注</t>
  </si>
  <si>
    <t>备注（备注中有“★”标识的为艰苦偏远岗位）</t>
  </si>
  <si>
    <t>玉门市宏远实业有限责任公司</t>
  </si>
  <si>
    <t>0001</t>
  </si>
  <si>
    <t>法务专干</t>
  </si>
  <si>
    <t>管理岗</t>
  </si>
  <si>
    <t>本科及以上</t>
  </si>
  <si>
    <t>法学类、文学类</t>
  </si>
  <si>
    <r>
      <rPr>
        <sz val="10"/>
        <color theme="1"/>
        <rFont val="宋体"/>
        <charset val="134"/>
      </rPr>
      <t>肃北蒙古自治县石包城乡金沟村</t>
    </r>
    <r>
      <rPr>
        <sz val="10"/>
        <color theme="1"/>
        <rFont val="Tahoma"/>
        <charset val="134"/>
      </rPr>
      <t>38</t>
    </r>
    <r>
      <rPr>
        <sz val="10"/>
        <color theme="1"/>
        <rFont val="宋体"/>
        <charset val="134"/>
      </rPr>
      <t>号</t>
    </r>
  </si>
  <si>
    <t>★</t>
  </si>
  <si>
    <t>0002</t>
  </si>
  <si>
    <t>运行值班员</t>
  </si>
  <si>
    <t>技术操作岗</t>
  </si>
  <si>
    <t>专科及以上</t>
  </si>
  <si>
    <t>能源动力与材料大类</t>
  </si>
  <si>
    <t>0003</t>
  </si>
  <si>
    <t>电气技工</t>
  </si>
  <si>
    <t>0004</t>
  </si>
  <si>
    <t>机械技工</t>
  </si>
  <si>
    <t>装备制造大类</t>
  </si>
  <si>
    <t>甘肃农垦小宛农场有限责任公司</t>
  </si>
  <si>
    <t>0005</t>
  </si>
  <si>
    <t>业务员</t>
  </si>
  <si>
    <t>专业技术岗</t>
  </si>
  <si>
    <t>法学类</t>
  </si>
  <si>
    <r>
      <rPr>
        <sz val="10"/>
        <color theme="1"/>
        <rFont val="宋体"/>
        <charset val="134"/>
      </rPr>
      <t>甘肃省酒泉市瓜州县渊泉镇祁连街</t>
    </r>
    <r>
      <rPr>
        <sz val="10"/>
        <color theme="1"/>
        <rFont val="Tahoma"/>
        <charset val="134"/>
      </rPr>
      <t>92</t>
    </r>
    <r>
      <rPr>
        <sz val="10"/>
        <color theme="1"/>
        <rFont val="宋体"/>
        <charset val="134"/>
      </rPr>
      <t>号</t>
    </r>
  </si>
  <si>
    <t>0006</t>
  </si>
  <si>
    <t>文学类</t>
  </si>
  <si>
    <t>0007</t>
  </si>
  <si>
    <t>会计学 、审计学 、财务管理、资产评估</t>
  </si>
  <si>
    <t>0008</t>
  </si>
  <si>
    <t>管理学类</t>
  </si>
  <si>
    <t>0009</t>
  </si>
  <si>
    <t>农业工程类</t>
  </si>
  <si>
    <t>0010</t>
  </si>
  <si>
    <t>农学类</t>
  </si>
  <si>
    <t>具备一定工作经验</t>
  </si>
  <si>
    <t>甘肃农垦西部水泥有限责任公司</t>
  </si>
  <si>
    <t>0011</t>
  </si>
  <si>
    <t>会计</t>
  </si>
  <si>
    <r>
      <rPr>
        <sz val="10"/>
        <color theme="1"/>
        <rFont val="宋体"/>
        <charset val="134"/>
      </rPr>
      <t>会计学</t>
    </r>
    <r>
      <rPr>
        <sz val="10"/>
        <color theme="1"/>
        <rFont val="Tahoma"/>
        <charset val="134"/>
      </rPr>
      <t xml:space="preserve"> </t>
    </r>
    <r>
      <rPr>
        <sz val="10"/>
        <color theme="1"/>
        <rFont val="宋体"/>
        <charset val="134"/>
      </rPr>
      <t>、审计学</t>
    </r>
    <r>
      <rPr>
        <sz val="10"/>
        <color theme="1"/>
        <rFont val="Tahoma"/>
        <charset val="134"/>
      </rPr>
      <t xml:space="preserve"> </t>
    </r>
    <r>
      <rPr>
        <sz val="10"/>
        <color theme="1"/>
        <rFont val="宋体"/>
        <charset val="134"/>
      </rPr>
      <t>、财务管理、资产评估</t>
    </r>
  </si>
  <si>
    <t>嘉峪关</t>
  </si>
  <si>
    <t>0012</t>
  </si>
  <si>
    <t>市场营销</t>
  </si>
  <si>
    <t>营销服务岗</t>
  </si>
  <si>
    <t>工商管理类</t>
  </si>
  <si>
    <t>0013</t>
  </si>
  <si>
    <t>0014</t>
  </si>
  <si>
    <t>电工</t>
  </si>
  <si>
    <t>酒泉市玉门市建化工业园区、酒泉市玉门市官庄</t>
  </si>
  <si>
    <t>根据实际招聘情况调整到各作业区</t>
  </si>
  <si>
    <t>0015</t>
  </si>
  <si>
    <t>钳工</t>
  </si>
  <si>
    <t>甘肃农垦黑土洼农场有限责任公司</t>
  </si>
  <si>
    <t>0016</t>
  </si>
  <si>
    <t>甘肃省永昌县黑土洼农场</t>
  </si>
  <si>
    <t>0017</t>
  </si>
  <si>
    <t>农业技术员</t>
  </si>
  <si>
    <t>甘肃农垦永昌农场有限公司</t>
  </si>
  <si>
    <t>0018</t>
  </si>
  <si>
    <t>永昌县东寨镇东寨分场</t>
  </si>
  <si>
    <t>甘肃农垦金昌农场有限公司</t>
  </si>
  <si>
    <t>0019</t>
  </si>
  <si>
    <t>农林牧渔类</t>
  </si>
  <si>
    <t>甘肃省金昌市金川区双湾镇五营</t>
  </si>
  <si>
    <t>具备一定的工作经验优先</t>
  </si>
  <si>
    <t>0020</t>
  </si>
  <si>
    <t>会计学、财务管理、审计</t>
  </si>
  <si>
    <t>0021</t>
  </si>
  <si>
    <t>项目团队销售员</t>
  </si>
  <si>
    <t>财经商贸类</t>
  </si>
  <si>
    <t>0022</t>
  </si>
  <si>
    <t>行政管理</t>
  </si>
  <si>
    <t>甘肃农垦药物碱厂有限公司</t>
  </si>
  <si>
    <t>0023</t>
  </si>
  <si>
    <t>质量研究岗</t>
  </si>
  <si>
    <t>药学类、化学类</t>
  </si>
  <si>
    <t>甘肃省兰州市兰州新区沅江街1400号</t>
  </si>
  <si>
    <t>985、211双一流本科或硕士研究生优先；有3年及以上西药药品注册相关工作经验者优先。</t>
  </si>
  <si>
    <t>0024</t>
  </si>
  <si>
    <t>工艺研究岗</t>
  </si>
  <si>
    <t>985、211双一流本科或硕士研究生优先；有3年及以上医药制剂相关工作经验者优先。</t>
  </si>
  <si>
    <t>0025</t>
  </si>
  <si>
    <t>药物警戒岗</t>
  </si>
  <si>
    <t>预防医学类</t>
  </si>
  <si>
    <t>985、211双一流本科或硕士研究生优先；有1年及以上药物警戒相关工作经验者优先；取得中级及以上专业技术职称者优先。</t>
  </si>
  <si>
    <t>0026</t>
  </si>
  <si>
    <t>QC岗</t>
  </si>
  <si>
    <t>985、211双一流本科或硕士研究生优先；有3年及以上质量检测相关工作经验者优先</t>
  </si>
  <si>
    <t>0027</t>
  </si>
  <si>
    <t>会计岗</t>
  </si>
  <si>
    <t>财政学、税收学、税务、金融学、会计学</t>
  </si>
  <si>
    <t>985、211双一流本科或硕士研究生优先；有会计相关工作经验者、取得会计资格证书者优先。</t>
  </si>
  <si>
    <t>0028</t>
  </si>
  <si>
    <t>设备维修岗</t>
  </si>
  <si>
    <t>机械类</t>
  </si>
  <si>
    <t>985、211双一流本科或硕士研究生优先；有1年及以上设备维修相关工作经验者优先；取得电工、焊工、特种设备安全管理等相关资格证书者优先。</t>
  </si>
  <si>
    <t>甘肃黄羊河农工商（集团）有限责任公司</t>
  </si>
  <si>
    <t>0029</t>
  </si>
  <si>
    <t>财务人员</t>
  </si>
  <si>
    <t>甘肃省武威市凉州区黄羊河街黄羊河农场</t>
  </si>
  <si>
    <t>其他财会类相关专业也可报名</t>
  </si>
  <si>
    <t>0030</t>
  </si>
  <si>
    <t>业务人员</t>
  </si>
  <si>
    <t>0031</t>
  </si>
  <si>
    <t>技术员</t>
  </si>
  <si>
    <t>0032</t>
  </si>
  <si>
    <t>0033</t>
  </si>
  <si>
    <t>工学类</t>
  </si>
  <si>
    <t>0034</t>
  </si>
  <si>
    <t>水利类</t>
  </si>
  <si>
    <t>0035</t>
  </si>
  <si>
    <t>车间带班及技改维修人员</t>
  </si>
  <si>
    <t>装备制造类</t>
  </si>
  <si>
    <t>0036</t>
  </si>
  <si>
    <t>车间仪器操控及维修人员</t>
  </si>
  <si>
    <t>0037</t>
  </si>
  <si>
    <t>产品质检人员</t>
  </si>
  <si>
    <t>0038</t>
  </si>
  <si>
    <t>品管员</t>
  </si>
  <si>
    <t>食品药品与粮食大类</t>
  </si>
  <si>
    <t>0039</t>
  </si>
  <si>
    <t>化验员</t>
  </si>
  <si>
    <t>0040</t>
  </si>
  <si>
    <t>库管员</t>
  </si>
  <si>
    <r>
      <rPr>
        <sz val="10"/>
        <color theme="1"/>
        <rFont val="宋体"/>
        <charset val="134"/>
      </rPr>
      <t>会计学</t>
    </r>
    <r>
      <rPr>
        <sz val="10"/>
        <color theme="1"/>
        <rFont val="Tahoma"/>
        <charset val="134"/>
      </rPr>
      <t xml:space="preserve"> </t>
    </r>
    <r>
      <rPr>
        <sz val="10"/>
        <color theme="1"/>
        <rFont val="宋体"/>
        <charset val="134"/>
      </rPr>
      <t>、财务管理</t>
    </r>
  </si>
  <si>
    <t>甘肃省农牧投资发展有限公司</t>
  </si>
  <si>
    <t>0041</t>
  </si>
  <si>
    <t>财务管理</t>
  </si>
  <si>
    <t>会计学、财务管理、审计、会计学</t>
  </si>
  <si>
    <t>酒泉市金塔县</t>
  </si>
  <si>
    <r>
      <rPr>
        <sz val="9"/>
        <color theme="1"/>
        <rFont val="宋体"/>
        <charset val="134"/>
      </rPr>
      <t>有较强的财务管理和财务分析能力，有一定的文字功底，能熟练使用</t>
    </r>
    <r>
      <rPr>
        <sz val="9"/>
        <color theme="1"/>
        <rFont val="Tahoma"/>
        <charset val="134"/>
      </rPr>
      <t>Excel</t>
    </r>
    <r>
      <rPr>
        <sz val="9"/>
        <color theme="1"/>
        <rFont val="宋体"/>
        <charset val="134"/>
      </rPr>
      <t>，工作驻地偏远</t>
    </r>
  </si>
  <si>
    <t>甘肃农垦资产经营有限公司</t>
  </si>
  <si>
    <t>0042</t>
  </si>
  <si>
    <t>玉门市铁人路</t>
  </si>
  <si>
    <t>有施工现场经验或有相关专业证书者优先</t>
  </si>
  <si>
    <t>0043</t>
  </si>
  <si>
    <t>0044</t>
  </si>
  <si>
    <t>会计学、财务管理、审计学、资产评估</t>
  </si>
  <si>
    <t>0045</t>
  </si>
  <si>
    <t>甘肃省金昌市永昌县河西堡镇</t>
  </si>
  <si>
    <t>0046</t>
  </si>
  <si>
    <t>有工作经验或有相关专业证书者优先</t>
  </si>
  <si>
    <t>0047</t>
  </si>
  <si>
    <t>0048</t>
  </si>
  <si>
    <t>文秘</t>
  </si>
  <si>
    <t>汉语言、行政管理</t>
  </si>
  <si>
    <t>有文秘工作经验或写作功底者优先</t>
  </si>
  <si>
    <t>0049</t>
  </si>
  <si>
    <t>劳资人员</t>
  </si>
  <si>
    <t>人力资源管理、行政管理、劳动与社会保障</t>
  </si>
  <si>
    <t>有人力资源工作经验者优先</t>
  </si>
  <si>
    <t>0050</t>
  </si>
  <si>
    <r>
      <rPr>
        <sz val="10"/>
        <color theme="1"/>
        <rFont val="宋体"/>
        <charset val="134"/>
      </rPr>
      <t>甘肃省酒泉市肃州区祁连路</t>
    </r>
    <r>
      <rPr>
        <sz val="10"/>
        <color theme="1"/>
        <rFont val="Tahoma"/>
        <charset val="134"/>
      </rPr>
      <t>35</t>
    </r>
    <r>
      <rPr>
        <sz val="10"/>
        <color theme="1"/>
        <rFont val="宋体"/>
        <charset val="134"/>
      </rPr>
      <t>号</t>
    </r>
  </si>
  <si>
    <t>0051</t>
  </si>
  <si>
    <t>一线工作人员</t>
  </si>
  <si>
    <t>管理学、物业管理</t>
  </si>
  <si>
    <t>甘肃省玉门市新市区</t>
  </si>
  <si>
    <t>有物业行业从业工作经验者优先</t>
  </si>
  <si>
    <t>0052</t>
  </si>
  <si>
    <t>机电维修员</t>
  </si>
  <si>
    <t>有工作经验者优先</t>
  </si>
  <si>
    <t>甘肃农垦宾馆有限责任公司</t>
  </si>
  <si>
    <t>0053</t>
  </si>
  <si>
    <t>前厅接待员</t>
  </si>
  <si>
    <t>酒店管理</t>
  </si>
  <si>
    <r>
      <rPr>
        <sz val="10"/>
        <color theme="1"/>
        <rFont val="宋体"/>
        <charset val="134"/>
      </rPr>
      <t>兰州市城关区平凉路</t>
    </r>
    <r>
      <rPr>
        <sz val="10"/>
        <color theme="1"/>
        <rFont val="Tahoma"/>
        <charset val="134"/>
      </rPr>
      <t>8</t>
    </r>
    <r>
      <rPr>
        <sz val="10"/>
        <color theme="1"/>
        <rFont val="宋体"/>
        <charset val="134"/>
      </rPr>
      <t>号</t>
    </r>
  </si>
  <si>
    <t>0054</t>
  </si>
  <si>
    <r>
      <rPr>
        <sz val="10"/>
        <color theme="1"/>
        <rFont val="宋体"/>
        <charset val="134"/>
      </rPr>
      <t>兰州市城关区南滨河东路</t>
    </r>
    <r>
      <rPr>
        <sz val="10"/>
        <color theme="1"/>
        <rFont val="Tahoma"/>
        <charset val="134"/>
      </rPr>
      <t>753</t>
    </r>
    <r>
      <rPr>
        <sz val="10"/>
        <color theme="1"/>
        <rFont val="宋体"/>
        <charset val="134"/>
      </rPr>
      <t>号</t>
    </r>
  </si>
  <si>
    <t>0055</t>
  </si>
  <si>
    <t>专业不限</t>
  </si>
  <si>
    <t>0056</t>
  </si>
  <si>
    <t>维修岗</t>
  </si>
  <si>
    <t xml:space="preserve">甘肃农垦医药药材有限责任公司        </t>
  </si>
  <si>
    <t>0057</t>
  </si>
  <si>
    <t>销售翻译</t>
  </si>
  <si>
    <t>英语</t>
  </si>
  <si>
    <r>
      <rPr>
        <sz val="10"/>
        <color theme="1"/>
        <rFont val="宋体"/>
        <charset val="134"/>
      </rPr>
      <t>兰州市兰州新区昆仑山大道中段</t>
    </r>
    <r>
      <rPr>
        <sz val="10"/>
        <color theme="1"/>
        <rFont val="Tahoma"/>
        <charset val="134"/>
      </rPr>
      <t>2233</t>
    </r>
    <r>
      <rPr>
        <sz val="10"/>
        <color theme="1"/>
        <rFont val="宋体"/>
        <charset val="134"/>
      </rPr>
      <t>号</t>
    </r>
  </si>
  <si>
    <t>0058</t>
  </si>
  <si>
    <t xml:space="preserve">操作工 </t>
  </si>
  <si>
    <t>甘肃中天化工有限责任公司</t>
  </si>
  <si>
    <t>0059</t>
  </si>
  <si>
    <t>压力容器检验质量保证工程师</t>
  </si>
  <si>
    <t>甘肃省永靖县盐锅峡镇</t>
  </si>
  <si>
    <t>0060</t>
  </si>
  <si>
    <t>电气技术员</t>
  </si>
  <si>
    <t>0061</t>
  </si>
  <si>
    <t>低压电气维护检修工</t>
  </si>
  <si>
    <t>能源动力与材料类</t>
  </si>
  <si>
    <t>兰州庄园牧场股份有限公司</t>
  </si>
  <si>
    <t>0062</t>
  </si>
  <si>
    <t>管理培训生</t>
  </si>
  <si>
    <t>甘肃省内</t>
  </si>
  <si>
    <r>
      <rPr>
        <sz val="10"/>
        <color theme="1"/>
        <rFont val="Tahoma"/>
        <charset val="134"/>
      </rPr>
      <t>985</t>
    </r>
    <r>
      <rPr>
        <sz val="10"/>
        <color theme="1"/>
        <rFont val="宋体"/>
        <charset val="134"/>
      </rPr>
      <t>或</t>
    </r>
    <r>
      <rPr>
        <sz val="10"/>
        <color theme="1"/>
        <rFont val="Tahoma"/>
        <charset val="134"/>
      </rPr>
      <t>211</t>
    </r>
    <r>
      <rPr>
        <sz val="10"/>
        <color theme="1"/>
        <rFont val="宋体"/>
        <charset val="134"/>
      </rPr>
      <t>院校应届毕业生</t>
    </r>
  </si>
  <si>
    <t>0063</t>
  </si>
  <si>
    <t>维修工</t>
  </si>
  <si>
    <t>自动化类</t>
  </si>
  <si>
    <t>榆中县</t>
  </si>
  <si>
    <t>0064</t>
  </si>
  <si>
    <t>品牌管理</t>
  </si>
  <si>
    <t>兰州市</t>
  </si>
  <si>
    <r>
      <rPr>
        <sz val="10"/>
        <color theme="1"/>
        <rFont val="宋体"/>
        <charset val="134"/>
      </rPr>
      <t>具有</t>
    </r>
    <r>
      <rPr>
        <sz val="10"/>
        <color theme="1"/>
        <rFont val="Tahoma"/>
        <charset val="134"/>
      </rPr>
      <t>5</t>
    </r>
    <r>
      <rPr>
        <sz val="10"/>
        <color theme="1"/>
        <rFont val="宋体"/>
        <charset val="134"/>
      </rPr>
      <t>年及以上品牌管理工作经验</t>
    </r>
  </si>
  <si>
    <t>0065</t>
  </si>
  <si>
    <t>品牌宣传</t>
  </si>
  <si>
    <r>
      <rPr>
        <sz val="10"/>
        <color theme="1"/>
        <rFont val="宋体"/>
        <charset val="134"/>
      </rPr>
      <t>具有</t>
    </r>
    <r>
      <rPr>
        <sz val="10"/>
        <color theme="1"/>
        <rFont val="Tahoma"/>
        <charset val="134"/>
      </rPr>
      <t>3</t>
    </r>
    <r>
      <rPr>
        <sz val="10"/>
        <color theme="1"/>
        <rFont val="宋体"/>
        <charset val="134"/>
      </rPr>
      <t>年及以上品牌宣传工作经验</t>
    </r>
  </si>
  <si>
    <t>0066</t>
  </si>
  <si>
    <t>销售业务</t>
  </si>
  <si>
    <t>市场营销类</t>
  </si>
  <si>
    <r>
      <rPr>
        <sz val="10"/>
        <color theme="1"/>
        <rFont val="宋体"/>
        <charset val="134"/>
      </rPr>
      <t>兰州市</t>
    </r>
    <r>
      <rPr>
        <sz val="10"/>
        <color theme="1"/>
        <rFont val="Tahoma"/>
        <charset val="134"/>
      </rPr>
      <t>+</t>
    </r>
    <r>
      <rPr>
        <sz val="10"/>
        <color theme="1"/>
        <rFont val="宋体"/>
        <charset val="134"/>
      </rPr>
      <t>甘肃省内各地级市、区域</t>
    </r>
  </si>
  <si>
    <r>
      <rPr>
        <sz val="10"/>
        <color theme="1"/>
        <rFont val="宋体"/>
        <charset val="134"/>
      </rPr>
      <t>可接受长期出差，具有</t>
    </r>
    <r>
      <rPr>
        <sz val="10"/>
        <color theme="1"/>
        <rFont val="Tahoma"/>
        <charset val="134"/>
      </rPr>
      <t>2</t>
    </r>
    <r>
      <rPr>
        <sz val="10"/>
        <color theme="1"/>
        <rFont val="宋体"/>
        <charset val="134"/>
      </rPr>
      <t>年及以上快消品工作经验</t>
    </r>
  </si>
  <si>
    <t>0067</t>
  </si>
  <si>
    <t>兽医</t>
  </si>
  <si>
    <t>畜牧兽医、动物医学、动物药学、动物防疫与检疫、动物医学检验技术</t>
  </si>
  <si>
    <t>金昌市金川区双湾镇金阿铁路西侧</t>
  </si>
  <si>
    <t>具备一定工作经验优先</t>
  </si>
  <si>
    <t>0068</t>
  </si>
  <si>
    <t>繁育员</t>
  </si>
  <si>
    <t>陕西省三原县</t>
  </si>
  <si>
    <t>0069</t>
  </si>
  <si>
    <t>兽药库管</t>
  </si>
  <si>
    <t>武威市凉州区和平镇中庄村二组</t>
  </si>
  <si>
    <t>0070</t>
  </si>
  <si>
    <t>榆中县双店子村</t>
  </si>
  <si>
    <t>0071</t>
  </si>
  <si>
    <t>临夏县北塬乡</t>
  </si>
  <si>
    <t>0072</t>
  </si>
  <si>
    <t>永登县树屏产业园区刘家湾村</t>
  </si>
  <si>
    <t>0073</t>
  </si>
  <si>
    <t>检验员</t>
  </si>
  <si>
    <r>
      <rPr>
        <sz val="10"/>
        <color theme="1"/>
        <rFont val="宋体"/>
        <charset val="134"/>
      </rPr>
      <t>食品科学与工程、食品质量与安全</t>
    </r>
    <r>
      <rPr>
        <sz val="10"/>
        <color theme="1"/>
        <rFont val="Tahoma"/>
        <charset val="134"/>
      </rPr>
      <t xml:space="preserve"> </t>
    </r>
    <r>
      <rPr>
        <sz val="10"/>
        <color theme="1"/>
        <rFont val="宋体"/>
        <charset val="134"/>
      </rPr>
      <t>、乳品工程</t>
    </r>
  </si>
  <si>
    <r>
      <rPr>
        <sz val="10"/>
        <color theme="1"/>
        <rFont val="宋体"/>
        <charset val="134"/>
      </rPr>
      <t>西安市港务区新合街</t>
    </r>
    <r>
      <rPr>
        <sz val="10"/>
        <color theme="1"/>
        <rFont val="Tahoma"/>
        <charset val="134"/>
      </rPr>
      <t>1</t>
    </r>
    <r>
      <rPr>
        <sz val="10"/>
        <color theme="1"/>
        <rFont val="宋体"/>
        <charset val="134"/>
      </rPr>
      <t>号</t>
    </r>
  </si>
  <si>
    <t>持有检验员证</t>
  </si>
  <si>
    <t>0074</t>
  </si>
  <si>
    <t>环境安全管理员</t>
  </si>
  <si>
    <t>环境保护类</t>
  </si>
  <si>
    <t>0075</t>
  </si>
  <si>
    <t>内务室班长</t>
  </si>
  <si>
    <t>财务会计类</t>
  </si>
  <si>
    <t>0076</t>
  </si>
  <si>
    <t>普工</t>
  </si>
  <si>
    <t>物流类</t>
  </si>
  <si>
    <t>0077</t>
  </si>
  <si>
    <t>西宁市、青海省内、省外市场</t>
  </si>
  <si>
    <t>甘肃莫高实业发展股份有限公司</t>
  </si>
  <si>
    <t>0078</t>
  </si>
  <si>
    <t>财务管理部会计</t>
  </si>
  <si>
    <t>研究生</t>
  </si>
  <si>
    <r>
      <rPr>
        <sz val="10"/>
        <color theme="1"/>
        <rFont val="宋体"/>
        <charset val="134"/>
      </rPr>
      <t>金融学、统计学、经济法学</t>
    </r>
    <r>
      <rPr>
        <sz val="10"/>
        <color theme="1"/>
        <rFont val="Tahoma"/>
        <charset val="134"/>
      </rPr>
      <t xml:space="preserve"> </t>
    </r>
    <r>
      <rPr>
        <sz val="10"/>
        <color theme="1"/>
        <rFont val="宋体"/>
        <charset val="134"/>
      </rPr>
      <t>、</t>
    </r>
    <r>
      <rPr>
        <sz val="10"/>
        <color theme="1"/>
        <rFont val="Tahoma"/>
        <charset val="134"/>
      </rPr>
      <t xml:space="preserve">  </t>
    </r>
    <r>
      <rPr>
        <sz val="10"/>
        <color theme="1"/>
        <rFont val="宋体"/>
        <charset val="134"/>
      </rPr>
      <t>会计学、企业管理</t>
    </r>
    <r>
      <rPr>
        <sz val="10"/>
        <color theme="1"/>
        <rFont val="Tahoma"/>
        <charset val="134"/>
      </rPr>
      <t>(</t>
    </r>
    <r>
      <rPr>
        <sz val="10"/>
        <color theme="1"/>
        <rFont val="宋体"/>
        <charset val="134"/>
      </rPr>
      <t>财务管理</t>
    </r>
    <r>
      <rPr>
        <sz val="10"/>
        <color theme="1"/>
        <rFont val="Tahoma"/>
        <charset val="134"/>
      </rPr>
      <t xml:space="preserve">)              </t>
    </r>
  </si>
  <si>
    <t>甘肃省兰州市城关区东岗西路638号</t>
  </si>
  <si>
    <t>0079</t>
  </si>
  <si>
    <r>
      <rPr>
        <sz val="10"/>
        <color theme="1"/>
        <rFont val="Tahoma"/>
        <charset val="134"/>
      </rPr>
      <t xml:space="preserve"> </t>
    </r>
    <r>
      <rPr>
        <sz val="10"/>
        <color theme="1"/>
        <rFont val="宋体"/>
        <charset val="134"/>
      </rPr>
      <t>会计学、财务管理</t>
    </r>
  </si>
  <si>
    <t>外埠市场（省内、省外）</t>
  </si>
  <si>
    <t>0080</t>
  </si>
  <si>
    <t>销售业务员</t>
  </si>
  <si>
    <t>0081</t>
  </si>
  <si>
    <t>食品科学与工程类</t>
  </si>
  <si>
    <t>甘肃省武威市凉州区黄羊镇新河街1号</t>
  </si>
  <si>
    <t>0082</t>
  </si>
  <si>
    <t>操作工</t>
  </si>
  <si>
    <r>
      <rPr>
        <sz val="10"/>
        <color theme="1"/>
        <rFont val="宋体"/>
        <charset val="134"/>
      </rPr>
      <t>食品药品与粮食大类</t>
    </r>
    <r>
      <rPr>
        <sz val="10"/>
        <color theme="1"/>
        <rFont val="Tahoma"/>
        <charset val="134"/>
      </rPr>
      <t xml:space="preserve"> </t>
    </r>
    <r>
      <rPr>
        <sz val="10"/>
        <color theme="1"/>
        <rFont val="宋体"/>
        <charset val="134"/>
      </rPr>
      <t>、装备制造大类、食品工业类、自动化类</t>
    </r>
  </si>
  <si>
    <t>0083</t>
  </si>
  <si>
    <r>
      <rPr>
        <sz val="10"/>
        <color theme="1"/>
        <rFont val="宋体"/>
        <charset val="134"/>
      </rPr>
      <t>药学、药物制剂</t>
    </r>
    <r>
      <rPr>
        <sz val="10"/>
        <color theme="1"/>
        <rFont val="Tahoma"/>
        <charset val="134"/>
      </rPr>
      <t xml:space="preserve"> </t>
    </r>
  </si>
  <si>
    <t>甘肃省酒泉市肃州区祁连路3号</t>
  </si>
  <si>
    <t>0084</t>
  </si>
  <si>
    <t>工学、装备制造大类</t>
  </si>
  <si>
    <t>0085</t>
  </si>
  <si>
    <r>
      <rPr>
        <sz val="10"/>
        <color theme="1"/>
        <rFont val="宋体"/>
        <charset val="134"/>
      </rPr>
      <t>农学类、工学类、农林牧渔大类、装备制造大类</t>
    </r>
    <r>
      <rPr>
        <sz val="10"/>
        <color theme="1"/>
        <rFont val="Tahoma"/>
        <charset val="134"/>
      </rPr>
      <t xml:space="preserve"> </t>
    </r>
    <r>
      <rPr>
        <sz val="10"/>
        <color theme="1"/>
        <rFont val="宋体"/>
        <charset val="134"/>
      </rPr>
      <t>、机械类、自动化类</t>
    </r>
  </si>
  <si>
    <t>甘肃亚盛实业（集团）股份有限公司鱼儿红分公司</t>
  </si>
  <si>
    <t>0086</t>
  </si>
  <si>
    <t>农业技术</t>
  </si>
  <si>
    <t>酒泉市玉门市老市区鱼儿红牧场</t>
  </si>
  <si>
    <t>甘肃亚盛实业（集团）股份有限公司金塔分公司</t>
  </si>
  <si>
    <t>0087</t>
  </si>
  <si>
    <t>法务</t>
  </si>
  <si>
    <t>金塔县金塔镇环城东路6号</t>
  </si>
  <si>
    <t>0088</t>
  </si>
  <si>
    <t>生产管理</t>
  </si>
  <si>
    <t>农业类</t>
  </si>
  <si>
    <t>0089</t>
  </si>
  <si>
    <t>甘肃亚盛实业（集团）股份有限公司山丹分公司</t>
  </si>
  <si>
    <t>0090</t>
  </si>
  <si>
    <t>甘肃省张掖市山丹县山马路7号</t>
  </si>
  <si>
    <t>甘肃亚盛实业（集团）股份有限公司临泽分公司</t>
  </si>
  <si>
    <t>0091</t>
  </si>
  <si>
    <t>办公室文员</t>
  </si>
  <si>
    <t>文学类、农学类、工商管理类</t>
  </si>
  <si>
    <t>甘肃省张掖市临泽县新华镇新华街202号</t>
  </si>
  <si>
    <t>0092</t>
  </si>
  <si>
    <t>会计、审计、财务管理、资产评估</t>
  </si>
  <si>
    <t>0093</t>
  </si>
  <si>
    <t>项目管理</t>
  </si>
  <si>
    <t>0094</t>
  </si>
  <si>
    <t>0095</t>
  </si>
  <si>
    <t>生产操作（电工）</t>
  </si>
  <si>
    <t>电力技术类</t>
  </si>
  <si>
    <t>0096</t>
  </si>
  <si>
    <t>甘肃亚盛实业（集团）股份有限公司敦煌分公司</t>
  </si>
  <si>
    <t>0097</t>
  </si>
  <si>
    <t>甘肃省敦煌市黄墩子</t>
  </si>
  <si>
    <t>0098</t>
  </si>
  <si>
    <t>农机服务</t>
  </si>
  <si>
    <t xml:space="preserve"> 农业工程类、农业类</t>
  </si>
  <si>
    <t>甘肃亚盛实业（集团）股份有限公司饮马分公司</t>
  </si>
  <si>
    <t>0099</t>
  </si>
  <si>
    <t>甘肃省玉门市饮马农场</t>
  </si>
  <si>
    <t>0100</t>
  </si>
  <si>
    <t>综合管理</t>
  </si>
  <si>
    <t>文学类、农学类、土木类、工商管理类</t>
  </si>
  <si>
    <t>0101</t>
  </si>
  <si>
    <t>甘肃亚盛实业（集团）股份有限公司平凉农业分公司</t>
  </si>
  <si>
    <t>0102</t>
  </si>
  <si>
    <t>甘肃省平凉市泾川县中山街4号</t>
  </si>
  <si>
    <t>0103</t>
  </si>
  <si>
    <t>甘肃省平凉市泾川县汭丰镇张老寺村场部路30号</t>
  </si>
  <si>
    <t>0104</t>
  </si>
  <si>
    <t>甘肃省平凉市崇信县五举农场崖子分场1号</t>
  </si>
  <si>
    <t>0105</t>
  </si>
  <si>
    <t>甘肃省平凉市灵台县百里镇万宝川农场万家川53号</t>
  </si>
  <si>
    <t>0106</t>
  </si>
  <si>
    <t>0107</t>
  </si>
  <si>
    <t>0108</t>
  </si>
  <si>
    <t>文学类、土木类、农学类、工商管理类</t>
  </si>
  <si>
    <t>0109</t>
  </si>
  <si>
    <t>生产管理员</t>
  </si>
  <si>
    <t>甘肃亚盛实业（集团）股份有限公司黄花分公司</t>
  </si>
  <si>
    <t>0110</t>
  </si>
  <si>
    <t>土木类</t>
  </si>
  <si>
    <t>甘肃省酒泉市玉门市新市区国营黄花农场场部</t>
  </si>
  <si>
    <t>0111</t>
  </si>
  <si>
    <t>0112</t>
  </si>
  <si>
    <t>0113</t>
  </si>
  <si>
    <t>甘肃亚盛实业（集团）股份有限公司勤锋分公司</t>
  </si>
  <si>
    <t>0114</t>
  </si>
  <si>
    <t>甘肃省武威市民勤县民西公路10公里处</t>
  </si>
  <si>
    <t>0115</t>
  </si>
  <si>
    <t>0116</t>
  </si>
  <si>
    <t>甘肃亚盛实业（集团）股份有限公司条山分公司</t>
  </si>
  <si>
    <t>0117</t>
  </si>
  <si>
    <t>甘肃省景泰县一条山镇条山农场、兰州新区中川镇</t>
  </si>
  <si>
    <t>0118</t>
  </si>
  <si>
    <t>甘肃省景泰县一条山镇条山农场</t>
  </si>
  <si>
    <t>0119</t>
  </si>
  <si>
    <t>0120</t>
  </si>
  <si>
    <t>0121</t>
  </si>
  <si>
    <t>兰州新区中川镇</t>
  </si>
  <si>
    <t>0122</t>
  </si>
  <si>
    <t>销售副经理</t>
  </si>
  <si>
    <t>不限专业</t>
  </si>
  <si>
    <t>甘肃省外销售区域</t>
  </si>
  <si>
    <t>具备一定工作经验，需要有丰富的销售经验，工作地点不固定，具体按照入职后实际划分销售区域为准</t>
  </si>
  <si>
    <t>0123</t>
  </si>
  <si>
    <t>营销</t>
  </si>
  <si>
    <t>能够接受长期出差，工作地点不固定</t>
  </si>
  <si>
    <t>0124</t>
  </si>
  <si>
    <t>设计学类、包装类</t>
  </si>
  <si>
    <t>精通PS等设计软件，懂网络营销者优先</t>
  </si>
  <si>
    <t>甘肃亚盛实业（集团）股份有限公司下河清分公司</t>
  </si>
  <si>
    <t>0125</t>
  </si>
  <si>
    <t>甘肃省酒泉市肃州区航空路2号下河清农场</t>
  </si>
  <si>
    <t>熟悉电脑操作，有责任心，有一定的公文写作能力</t>
  </si>
  <si>
    <t>0126</t>
  </si>
  <si>
    <t>能吃苦耐劳，下基层工作，有责任心，具备农业专业技术能力</t>
  </si>
  <si>
    <t>0127</t>
  </si>
  <si>
    <t>甘肃亚盛实业（集团）股份有限公司宝瓶河分公司</t>
  </si>
  <si>
    <t>0128</t>
  </si>
  <si>
    <t>农业技术岗</t>
  </si>
  <si>
    <t>张掖市甘州区新墩镇宝瓶河牧场</t>
  </si>
  <si>
    <t>具有三年以上项目化团队运营管理经验</t>
  </si>
  <si>
    <t>0129</t>
  </si>
  <si>
    <t>具有三年以上办公室文秘工作经验</t>
  </si>
  <si>
    <t>甘肃亚盛实业（集团）股份有限公司好食邦公司</t>
  </si>
  <si>
    <t>0130</t>
  </si>
  <si>
    <t>营销员</t>
  </si>
  <si>
    <t>经济与贸易类</t>
  </si>
  <si>
    <t>甘肃省兰州市城关区雁兴路21 号</t>
  </si>
  <si>
    <t>0131</t>
  </si>
  <si>
    <t>市场营销类、农学类、工商管理类</t>
  </si>
  <si>
    <t>0132</t>
  </si>
  <si>
    <t>0133</t>
  </si>
  <si>
    <t>具有销售、电商、物流、农业方面的专业知识和经验；具备驾驶技能；适应长期出差。</t>
  </si>
  <si>
    <t>0134</t>
  </si>
  <si>
    <t>甘肃省酒泉市玉门市新市区昌盛路30号</t>
  </si>
  <si>
    <t>0135</t>
  </si>
  <si>
    <t>有助理会计师证书者优先</t>
  </si>
  <si>
    <t>0136</t>
  </si>
  <si>
    <t>敦煌市黄墩子农场场部</t>
  </si>
  <si>
    <t>0137</t>
  </si>
  <si>
    <t>0138</t>
  </si>
  <si>
    <t>农学类、食品科学与工程类</t>
  </si>
  <si>
    <t>0139</t>
  </si>
  <si>
    <t>农学类、工商管理类</t>
  </si>
  <si>
    <t>甘肃亚盛实业（集团）股份有限公司亚美特公司</t>
  </si>
  <si>
    <t>0140</t>
  </si>
  <si>
    <t>水利类、环境科学与工程类</t>
  </si>
  <si>
    <t>兰州新区渭河街6328号（包括公司的分、子公司所在地）</t>
  </si>
  <si>
    <t>在专业设计院从事水利水电泵站、水库等专业设计工作4年以上工作经验</t>
  </si>
  <si>
    <t>0141</t>
  </si>
  <si>
    <t>电气类、环境科学与工程类</t>
  </si>
  <si>
    <t>本科学历，在专业设计院从事水利水电方面 电气专业设计工作4年以上工作经验</t>
  </si>
  <si>
    <t>0142</t>
  </si>
  <si>
    <t>电气类、环境科学与工程类、计算机类</t>
  </si>
  <si>
    <t>从事智慧农业项目软件开发或运行维护工作3年以上工作经验</t>
  </si>
  <si>
    <t>0143</t>
  </si>
  <si>
    <t>能独立取得项目订单，能适应长期出差</t>
  </si>
  <si>
    <t>0144</t>
  </si>
  <si>
    <t>0145</t>
  </si>
  <si>
    <t>有项目管理经验，沟通协调能力强，能适应长期出差，有一建、二建等资格证书者优先</t>
  </si>
  <si>
    <t>0146</t>
  </si>
  <si>
    <t>具备编制项目施工预算能力，有相关资格证书</t>
  </si>
  <si>
    <t>0147</t>
  </si>
  <si>
    <t>材料类、非金属材料类</t>
  </si>
  <si>
    <t>能适应倒班</t>
  </si>
  <si>
    <t>0148</t>
  </si>
  <si>
    <t>内蒙古自治区通辽市科尔沁区工业园区(南区）</t>
  </si>
  <si>
    <t>甘肃亚盛实业（集团）股份有限公司绿鑫集团公司</t>
  </si>
  <si>
    <t>0149</t>
  </si>
  <si>
    <t>酒泉市解放路338号</t>
  </si>
  <si>
    <t>0150</t>
  </si>
  <si>
    <t>机械设计制造类</t>
  </si>
  <si>
    <t>0151</t>
  </si>
  <si>
    <t>0152</t>
  </si>
  <si>
    <t>甘肃亚盛实业（集团）股份有限公司田园牧歌集团公司</t>
  </si>
  <si>
    <t>0153</t>
  </si>
  <si>
    <t>甘肃省酒泉市</t>
  </si>
  <si>
    <t>0154</t>
  </si>
  <si>
    <t>内蒙古自治区赤峰市阿鲁科尔沁旗巴拉奇如德苏木</t>
  </si>
  <si>
    <t>0155</t>
  </si>
  <si>
    <t>甘肃省玉门市黄花农场</t>
  </si>
  <si>
    <t>0156</t>
  </si>
  <si>
    <t>0157</t>
  </si>
  <si>
    <t>金塔县生地湾农场盛地草业公司</t>
  </si>
  <si>
    <t>0158</t>
  </si>
  <si>
    <t>草学类</t>
  </si>
  <si>
    <t>0159</t>
  </si>
  <si>
    <t>甘肃亚盛实业（集团）股份有限公司农业研究院</t>
  </si>
  <si>
    <t>0160</t>
  </si>
  <si>
    <t>博士研究生</t>
  </si>
  <si>
    <t>土壤学</t>
  </si>
  <si>
    <t>甘肃省兰州市城关区雁兴路21号</t>
  </si>
  <si>
    <t>甘肃亚盛实业（集团）股份有限公司薯业集团公司</t>
  </si>
  <si>
    <t>0161</t>
  </si>
  <si>
    <t>兰州市榆中县城关镇三角城村</t>
  </si>
  <si>
    <t>0162</t>
  </si>
  <si>
    <t>电子商务类</t>
  </si>
  <si>
    <t>0163</t>
  </si>
  <si>
    <t>0164</t>
  </si>
  <si>
    <t>0165</t>
  </si>
  <si>
    <t>0166</t>
  </si>
  <si>
    <t>0167</t>
  </si>
  <si>
    <t>生产操作工</t>
  </si>
  <si>
    <t>0168</t>
  </si>
  <si>
    <t>0169</t>
  </si>
  <si>
    <t>建筑设备类、机械、机电一体化相关专业</t>
  </si>
  <si>
    <t>山丹县清霍公路8.5公里处</t>
  </si>
  <si>
    <t>0170</t>
  </si>
  <si>
    <t>0171</t>
  </si>
  <si>
    <t>0172</t>
  </si>
  <si>
    <t>食品工业类</t>
  </si>
  <si>
    <t>0173</t>
  </si>
  <si>
    <t>0174</t>
  </si>
  <si>
    <t>0175</t>
  </si>
  <si>
    <t>建筑设备类、农业类、食品加工类</t>
  </si>
  <si>
    <t>甘肃省临洮县辛店镇康家崖村五社135号</t>
  </si>
  <si>
    <t>0176</t>
  </si>
  <si>
    <t>水利水电设备类、机械、机电一体化类</t>
  </si>
  <si>
    <t>有相关从业证书优先</t>
  </si>
  <si>
    <t>0177</t>
  </si>
  <si>
    <t>物流管理与工程类</t>
  </si>
  <si>
    <t>0178</t>
  </si>
  <si>
    <t>安全科学与工程类</t>
  </si>
  <si>
    <t>有相关工作经验</t>
  </si>
  <si>
    <t>0179</t>
  </si>
  <si>
    <t>0180</t>
  </si>
  <si>
    <t>甘肃亚盛实业（集团）股份有限公司农业综合服务公司</t>
  </si>
  <si>
    <t>0181</t>
  </si>
  <si>
    <t>金昌、武威、张掖、酒泉地区</t>
  </si>
  <si>
    <t>0182</t>
  </si>
  <si>
    <t>0183</t>
  </si>
  <si>
    <t>设计学类</t>
  </si>
  <si>
    <t>0184</t>
  </si>
  <si>
    <t>甘肃省金昌市金川区双湾镇龙口村</t>
  </si>
  <si>
    <t>0185</t>
  </si>
  <si>
    <t>0186</t>
  </si>
  <si>
    <t>0187</t>
  </si>
  <si>
    <t>0188</t>
  </si>
  <si>
    <t>0189</t>
  </si>
  <si>
    <t>0190</t>
  </si>
  <si>
    <t>环境科学与工程类</t>
  </si>
  <si>
    <t>0191</t>
  </si>
  <si>
    <t>0192</t>
  </si>
  <si>
    <t>0193</t>
  </si>
  <si>
    <t>0194</t>
  </si>
  <si>
    <t>甘肃亚盛实业（集团）股份有限公司兴农辣椒公司</t>
  </si>
  <si>
    <t>0195</t>
  </si>
  <si>
    <t>甘肃省酒泉市金塔县</t>
  </si>
  <si>
    <t>0196</t>
  </si>
  <si>
    <t>机电设备类</t>
  </si>
  <si>
    <t>甘肃省酒泉市金塔县金鑫工业园区</t>
  </si>
  <si>
    <t>0197</t>
  </si>
  <si>
    <t>0198</t>
  </si>
  <si>
    <t>0199</t>
  </si>
  <si>
    <t>0200</t>
  </si>
  <si>
    <t>甘肃亚盛实业（集团）股份有限公司种业公司</t>
  </si>
  <si>
    <t>0201</t>
  </si>
  <si>
    <t>基地种植员</t>
  </si>
  <si>
    <t>张掖市高台县骆驼城镇西滩村亚盛高台农场</t>
  </si>
  <si>
    <t>0202</t>
  </si>
  <si>
    <t>0203</t>
  </si>
  <si>
    <t>0204</t>
  </si>
  <si>
    <t>0205</t>
  </si>
  <si>
    <t>0206</t>
  </si>
  <si>
    <t>0207</t>
  </si>
  <si>
    <t>植物学</t>
  </si>
  <si>
    <t>甘肃省兰州市城关区雁兴路21号农垦大厦</t>
  </si>
  <si>
    <t>0208</t>
  </si>
  <si>
    <t>甘肃省武威市凉州区黄羊河农场</t>
  </si>
  <si>
    <t>0209</t>
  </si>
  <si>
    <t>0210</t>
  </si>
  <si>
    <t>省内、省外各市场区域</t>
  </si>
  <si>
    <t>0211</t>
  </si>
  <si>
    <t>白银市景泰县条山农场</t>
  </si>
  <si>
    <t>0212</t>
  </si>
  <si>
    <t>0213</t>
  </si>
  <si>
    <t>工商管理类、农业类</t>
  </si>
  <si>
    <t>具有饲料厂、酒厂、粮食机构、农贸市场销售经验者优先。</t>
  </si>
  <si>
    <t>0214</t>
  </si>
  <si>
    <t>有从事玉米制种生产技术工作经验优先</t>
  </si>
  <si>
    <t>0215</t>
  </si>
  <si>
    <t>有从事农业生产、加工工作经验者优先</t>
  </si>
  <si>
    <t>0216</t>
  </si>
  <si>
    <t>甘肃省张掖市甘州区吴江综合楼1号楼</t>
  </si>
  <si>
    <t>具有两年以上相关工作经验，熟悉制种生产各环节工作流程，有一定的田间管理经验和较好的沟通能力。</t>
  </si>
  <si>
    <t>0217</t>
  </si>
  <si>
    <t>具有两年以上企业加工厂工作经验，熟悉机械操作、维修。具有五年以上大型种子加工企业、烘干精选包装独立代班操作管理经验者优先。</t>
  </si>
  <si>
    <t>0218</t>
  </si>
  <si>
    <t>具有三年以上相关工作经验优先，熟悉玉米育种各环节工作流程，能适应长期出差。</t>
  </si>
  <si>
    <t>0219</t>
  </si>
  <si>
    <t>具有初级会计师以上资格证书，具有两年以上企业财会工作经验，熟悉企业财务处理工作及相关财务软件、办公软件。</t>
  </si>
  <si>
    <t>0220</t>
  </si>
  <si>
    <t>具有两年以上相关工作经验，熟悉制种生产各环节工作流程，质量检验和质量控制的操作规程</t>
  </si>
  <si>
    <t>甘肃亚盛实业（集团）股份有限公司本源生物公司</t>
  </si>
  <si>
    <t>0221</t>
  </si>
  <si>
    <t>营销总监</t>
  </si>
  <si>
    <t>工商管理类、动物生产类</t>
  </si>
  <si>
    <t>甘肃省兰州市兰州新区中川园区中川镇永定河街1000号</t>
  </si>
  <si>
    <t>营销总监需在原单位担任同等职务，具备相关行业5年及以上工作经验。</t>
  </si>
  <si>
    <t>0222</t>
  </si>
  <si>
    <t>市场营销类、畜牧业类</t>
  </si>
  <si>
    <t>甘肃省兰州市兰州新区中川园区中川镇永定河街1001号</t>
  </si>
  <si>
    <t>0223</t>
  </si>
  <si>
    <t>畜牧业类、药品制造类</t>
  </si>
  <si>
    <t>甘肃省兰州市兰州新区中川园区中川镇永定河街1002号</t>
  </si>
  <si>
    <t>甘肃亚盛实业（集团）股份有限公司本草源中药材公司</t>
  </si>
  <si>
    <t>0224</t>
  </si>
  <si>
    <t>甘肃省张掖市民乐县</t>
  </si>
  <si>
    <t>具备相关职业资格证书</t>
  </si>
  <si>
    <t>0225</t>
  </si>
  <si>
    <t>0226</t>
  </si>
  <si>
    <t>甘肃亚盛实业（集团）股份有限公司本部</t>
  </si>
  <si>
    <t>0227</t>
  </si>
  <si>
    <t>所属各企业所在地 （甘肃省内各市、县、区）</t>
  </si>
  <si>
    <t>0228</t>
  </si>
  <si>
    <t>法学类、文学类、农学类、人力资源管理、工商管理类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</si>
</sst>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Tahoma"/>
      <charset val="134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Tahoma"/>
      <charset val="134"/>
    </font>
    <font>
      <sz val="11"/>
      <color theme="1"/>
      <name val="仿宋_GB2312"/>
      <charset val="134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6">
    <xf numFmtId="0" fontId="0" fillId="0" borderId="0" xfId="0"/>
    <xf numFmtId="49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231"/>
  <sheetViews>
    <sheetView tabSelected="1" zoomScale="70" zoomScaleNormal="70" topLeftCell="A2" workbookViewId="0">
      <selection activeCell="F230" sqref="F3:F230"/>
    </sheetView>
  </sheetViews>
  <sheetFormatPr defaultColWidth="9" defaultRowHeight="13.8"/>
  <cols>
    <col min="1" max="1" width="29.275" style="1" customWidth="1"/>
    <col min="2" max="2" width="12.1416666666667" style="1" customWidth="1"/>
    <col min="3" max="3" width="16.625" style="1" customWidth="1"/>
    <col min="4" max="4" width="11.375" style="1" customWidth="1"/>
    <col min="5" max="5" width="9.85833333333333" style="2" customWidth="1"/>
    <col min="6" max="6" width="11.5666666666667" style="1" customWidth="1"/>
    <col min="7" max="7" width="12.2833333333333" style="1" customWidth="1"/>
    <col min="8" max="8" width="34.8583333333333" style="1" customWidth="1"/>
    <col min="9" max="9" width="36.425" style="1" customWidth="1"/>
    <col min="10" max="10" width="37.7083333333333" style="1" customWidth="1"/>
    <col min="11" max="11" width="14.2833333333333" style="1" customWidth="1"/>
    <col min="12" max="16347" width="8.8" style="1"/>
    <col min="16348" max="16384" width="9" style="1"/>
  </cols>
  <sheetData>
    <row r="1" ht="40.8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9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2" customHeight="1" spans="1:11">
      <c r="A3" s="7" t="s">
        <v>12</v>
      </c>
      <c r="B3" s="7" t="s">
        <v>13</v>
      </c>
      <c r="C3" s="7" t="s">
        <v>14</v>
      </c>
      <c r="D3" s="7" t="s">
        <v>15</v>
      </c>
      <c r="E3" s="8">
        <f>F3+F4+F5+F6</f>
        <v>4</v>
      </c>
      <c r="F3" s="9">
        <v>1</v>
      </c>
      <c r="G3" s="7" t="s">
        <v>16</v>
      </c>
      <c r="H3" s="10" t="s">
        <v>17</v>
      </c>
      <c r="I3" s="7" t="s">
        <v>18</v>
      </c>
      <c r="J3" s="14"/>
      <c r="K3" s="15" t="s">
        <v>19</v>
      </c>
    </row>
    <row r="4" ht="32" customHeight="1" spans="1:11">
      <c r="A4" s="7"/>
      <c r="B4" s="7" t="s">
        <v>20</v>
      </c>
      <c r="C4" s="7" t="s">
        <v>21</v>
      </c>
      <c r="D4" s="7" t="s">
        <v>22</v>
      </c>
      <c r="E4" s="8"/>
      <c r="F4" s="9">
        <v>1</v>
      </c>
      <c r="G4" s="7" t="s">
        <v>23</v>
      </c>
      <c r="H4" s="10" t="s">
        <v>24</v>
      </c>
      <c r="I4" s="7" t="s">
        <v>18</v>
      </c>
      <c r="J4" s="14"/>
      <c r="K4" s="15" t="s">
        <v>19</v>
      </c>
    </row>
    <row r="5" ht="32" customHeight="1" spans="1:11">
      <c r="A5" s="7"/>
      <c r="B5" s="7" t="s">
        <v>25</v>
      </c>
      <c r="C5" s="7" t="s">
        <v>26</v>
      </c>
      <c r="D5" s="7" t="s">
        <v>22</v>
      </c>
      <c r="E5" s="8"/>
      <c r="F5" s="9">
        <v>1</v>
      </c>
      <c r="G5" s="7" t="s">
        <v>23</v>
      </c>
      <c r="H5" s="10" t="s">
        <v>24</v>
      </c>
      <c r="I5" s="7" t="s">
        <v>18</v>
      </c>
      <c r="J5" s="14"/>
      <c r="K5" s="15" t="s">
        <v>19</v>
      </c>
    </row>
    <row r="6" ht="32" customHeight="1" spans="1:11">
      <c r="A6" s="7"/>
      <c r="B6" s="7" t="s">
        <v>27</v>
      </c>
      <c r="C6" s="7" t="s">
        <v>28</v>
      </c>
      <c r="D6" s="7" t="s">
        <v>22</v>
      </c>
      <c r="E6" s="8"/>
      <c r="F6" s="9">
        <v>1</v>
      </c>
      <c r="G6" s="7" t="s">
        <v>23</v>
      </c>
      <c r="H6" s="10" t="s">
        <v>29</v>
      </c>
      <c r="I6" s="7" t="s">
        <v>18</v>
      </c>
      <c r="J6" s="14"/>
      <c r="K6" s="15" t="s">
        <v>19</v>
      </c>
    </row>
    <row r="7" ht="32" customHeight="1" spans="1:11">
      <c r="A7" s="7" t="s">
        <v>30</v>
      </c>
      <c r="B7" s="7" t="s">
        <v>31</v>
      </c>
      <c r="C7" s="7" t="s">
        <v>32</v>
      </c>
      <c r="D7" s="7" t="s">
        <v>33</v>
      </c>
      <c r="E7" s="8">
        <f>F7+F8+F9+F10+F11+F12</f>
        <v>13</v>
      </c>
      <c r="F7" s="9">
        <v>1</v>
      </c>
      <c r="G7" s="7" t="s">
        <v>16</v>
      </c>
      <c r="H7" s="10" t="s">
        <v>34</v>
      </c>
      <c r="I7" s="7" t="s">
        <v>35</v>
      </c>
      <c r="J7" s="14"/>
      <c r="K7" s="15" t="s">
        <v>19</v>
      </c>
    </row>
    <row r="8" ht="32" customHeight="1" spans="1:11">
      <c r="A8" s="7"/>
      <c r="B8" s="7" t="s">
        <v>36</v>
      </c>
      <c r="C8" s="7" t="s">
        <v>32</v>
      </c>
      <c r="D8" s="7" t="s">
        <v>33</v>
      </c>
      <c r="E8" s="8"/>
      <c r="F8" s="9">
        <v>1</v>
      </c>
      <c r="G8" s="7" t="s">
        <v>16</v>
      </c>
      <c r="H8" s="10" t="s">
        <v>37</v>
      </c>
      <c r="I8" s="7" t="s">
        <v>35</v>
      </c>
      <c r="J8" s="14"/>
      <c r="K8" s="15" t="s">
        <v>19</v>
      </c>
    </row>
    <row r="9" ht="32" customHeight="1" spans="1:11">
      <c r="A9" s="7"/>
      <c r="B9" s="7" t="s">
        <v>38</v>
      </c>
      <c r="C9" s="7" t="s">
        <v>32</v>
      </c>
      <c r="D9" s="7" t="s">
        <v>33</v>
      </c>
      <c r="E9" s="8"/>
      <c r="F9" s="9">
        <v>2</v>
      </c>
      <c r="G9" s="7" t="s">
        <v>16</v>
      </c>
      <c r="H9" s="10" t="s">
        <v>39</v>
      </c>
      <c r="I9" s="7" t="s">
        <v>35</v>
      </c>
      <c r="J9" s="14"/>
      <c r="K9" s="15" t="s">
        <v>19</v>
      </c>
    </row>
    <row r="10" ht="32" customHeight="1" spans="1:11">
      <c r="A10" s="7"/>
      <c r="B10" s="7" t="s">
        <v>40</v>
      </c>
      <c r="C10" s="7" t="s">
        <v>32</v>
      </c>
      <c r="D10" s="7" t="s">
        <v>33</v>
      </c>
      <c r="E10" s="8"/>
      <c r="F10" s="9">
        <v>1</v>
      </c>
      <c r="G10" s="7" t="s">
        <v>16</v>
      </c>
      <c r="H10" s="10" t="s">
        <v>41</v>
      </c>
      <c r="I10" s="7" t="s">
        <v>35</v>
      </c>
      <c r="J10" s="14"/>
      <c r="K10" s="15" t="s">
        <v>19</v>
      </c>
    </row>
    <row r="11" ht="32" customHeight="1" spans="1:11">
      <c r="A11" s="7"/>
      <c r="B11" s="7" t="s">
        <v>42</v>
      </c>
      <c r="C11" s="7" t="s">
        <v>32</v>
      </c>
      <c r="D11" s="7" t="s">
        <v>33</v>
      </c>
      <c r="E11" s="8"/>
      <c r="F11" s="9">
        <v>1</v>
      </c>
      <c r="G11" s="7" t="s">
        <v>16</v>
      </c>
      <c r="H11" s="10" t="s">
        <v>43</v>
      </c>
      <c r="I11" s="7" t="s">
        <v>35</v>
      </c>
      <c r="J11" s="14"/>
      <c r="K11" s="15" t="s">
        <v>19</v>
      </c>
    </row>
    <row r="12" ht="32" customHeight="1" spans="1:11">
      <c r="A12" s="7"/>
      <c r="B12" s="7" t="s">
        <v>44</v>
      </c>
      <c r="C12" s="7" t="s">
        <v>32</v>
      </c>
      <c r="D12" s="7" t="s">
        <v>33</v>
      </c>
      <c r="E12" s="8"/>
      <c r="F12" s="9">
        <v>7</v>
      </c>
      <c r="G12" s="7" t="s">
        <v>16</v>
      </c>
      <c r="H12" s="10" t="s">
        <v>45</v>
      </c>
      <c r="I12" s="7" t="s">
        <v>35</v>
      </c>
      <c r="J12" s="16" t="s">
        <v>46</v>
      </c>
      <c r="K12" s="15" t="s">
        <v>19</v>
      </c>
    </row>
    <row r="13" ht="32" customHeight="1" spans="1:11">
      <c r="A13" s="7" t="s">
        <v>47</v>
      </c>
      <c r="B13" s="7" t="s">
        <v>48</v>
      </c>
      <c r="C13" s="7" t="s">
        <v>49</v>
      </c>
      <c r="D13" s="7" t="s">
        <v>33</v>
      </c>
      <c r="E13" s="8">
        <f>F13+F14+F15+F16+F17</f>
        <v>9</v>
      </c>
      <c r="F13" s="9">
        <v>1</v>
      </c>
      <c r="G13" s="7" t="s">
        <v>16</v>
      </c>
      <c r="H13" s="10" t="s">
        <v>50</v>
      </c>
      <c r="I13" s="7" t="s">
        <v>51</v>
      </c>
      <c r="J13" s="14"/>
      <c r="K13" s="15"/>
    </row>
    <row r="14" ht="32" customHeight="1" spans="1:11">
      <c r="A14" s="7"/>
      <c r="B14" s="7" t="s">
        <v>52</v>
      </c>
      <c r="C14" s="7" t="s">
        <v>53</v>
      </c>
      <c r="D14" s="7" t="s">
        <v>54</v>
      </c>
      <c r="E14" s="8"/>
      <c r="F14" s="9">
        <v>1</v>
      </c>
      <c r="G14" s="7" t="s">
        <v>16</v>
      </c>
      <c r="H14" s="10" t="s">
        <v>55</v>
      </c>
      <c r="I14" s="7" t="s">
        <v>51</v>
      </c>
      <c r="J14" s="14"/>
      <c r="K14" s="15"/>
    </row>
    <row r="15" ht="32" customHeight="1" spans="1:11">
      <c r="A15" s="7"/>
      <c r="B15" s="7" t="s">
        <v>56</v>
      </c>
      <c r="C15" s="7" t="s">
        <v>49</v>
      </c>
      <c r="D15" s="7" t="s">
        <v>54</v>
      </c>
      <c r="E15" s="8"/>
      <c r="F15" s="9">
        <v>1</v>
      </c>
      <c r="G15" s="7" t="s">
        <v>16</v>
      </c>
      <c r="H15" s="10" t="s">
        <v>50</v>
      </c>
      <c r="I15" s="7" t="s">
        <v>51</v>
      </c>
      <c r="J15" s="14"/>
      <c r="K15" s="15"/>
    </row>
    <row r="16" ht="32" customHeight="1" spans="1:11">
      <c r="A16" s="7"/>
      <c r="B16" s="7" t="s">
        <v>57</v>
      </c>
      <c r="C16" s="7" t="s">
        <v>58</v>
      </c>
      <c r="D16" s="7" t="s">
        <v>22</v>
      </c>
      <c r="E16" s="8"/>
      <c r="F16" s="9">
        <v>3</v>
      </c>
      <c r="G16" s="7" t="s">
        <v>23</v>
      </c>
      <c r="H16" s="10" t="s">
        <v>29</v>
      </c>
      <c r="I16" s="7" t="s">
        <v>59</v>
      </c>
      <c r="J16" s="16" t="s">
        <v>60</v>
      </c>
      <c r="K16" s="15"/>
    </row>
    <row r="17" ht="32" customHeight="1" spans="1:11">
      <c r="A17" s="7"/>
      <c r="B17" s="7" t="s">
        <v>61</v>
      </c>
      <c r="C17" s="7" t="s">
        <v>62</v>
      </c>
      <c r="D17" s="7" t="s">
        <v>22</v>
      </c>
      <c r="E17" s="8"/>
      <c r="F17" s="9">
        <v>3</v>
      </c>
      <c r="G17" s="7" t="s">
        <v>23</v>
      </c>
      <c r="H17" s="10" t="s">
        <v>29</v>
      </c>
      <c r="I17" s="7" t="s">
        <v>59</v>
      </c>
      <c r="J17" s="16" t="s">
        <v>60</v>
      </c>
      <c r="K17" s="15"/>
    </row>
    <row r="18" ht="32" customHeight="1" spans="1:11">
      <c r="A18" s="7" t="s">
        <v>63</v>
      </c>
      <c r="B18" s="7" t="s">
        <v>64</v>
      </c>
      <c r="C18" s="7" t="s">
        <v>49</v>
      </c>
      <c r="D18" s="7" t="s">
        <v>33</v>
      </c>
      <c r="E18" s="8">
        <f>F18+F19</f>
        <v>4</v>
      </c>
      <c r="F18" s="9">
        <v>2</v>
      </c>
      <c r="G18" s="7" t="s">
        <v>16</v>
      </c>
      <c r="H18" s="10" t="s">
        <v>50</v>
      </c>
      <c r="I18" s="7" t="s">
        <v>65</v>
      </c>
      <c r="J18" s="14"/>
      <c r="K18" s="17" t="s">
        <v>19</v>
      </c>
    </row>
    <row r="19" ht="32" customHeight="1" spans="1:11">
      <c r="A19" s="7" t="s">
        <v>63</v>
      </c>
      <c r="B19" s="7" t="s">
        <v>66</v>
      </c>
      <c r="C19" s="7" t="s">
        <v>67</v>
      </c>
      <c r="D19" s="7" t="s">
        <v>33</v>
      </c>
      <c r="E19" s="8"/>
      <c r="F19" s="9">
        <v>2</v>
      </c>
      <c r="G19" s="7" t="s">
        <v>16</v>
      </c>
      <c r="H19" s="10" t="s">
        <v>45</v>
      </c>
      <c r="I19" s="7" t="s">
        <v>65</v>
      </c>
      <c r="J19" s="14"/>
      <c r="K19" s="17" t="s">
        <v>19</v>
      </c>
    </row>
    <row r="20" ht="32" customHeight="1" spans="1:11">
      <c r="A20" s="7" t="s">
        <v>68</v>
      </c>
      <c r="B20" s="7" t="s">
        <v>69</v>
      </c>
      <c r="C20" s="7" t="s">
        <v>67</v>
      </c>
      <c r="D20" s="7" t="s">
        <v>33</v>
      </c>
      <c r="E20" s="8">
        <f>F20</f>
        <v>2</v>
      </c>
      <c r="F20" s="9">
        <v>2</v>
      </c>
      <c r="G20" s="7" t="s">
        <v>16</v>
      </c>
      <c r="H20" s="10" t="s">
        <v>45</v>
      </c>
      <c r="I20" s="7" t="s">
        <v>70</v>
      </c>
      <c r="J20" s="14"/>
      <c r="K20" s="17" t="s">
        <v>19</v>
      </c>
    </row>
    <row r="21" ht="32" customHeight="1" spans="1:11">
      <c r="A21" s="7" t="s">
        <v>71</v>
      </c>
      <c r="B21" s="7" t="s">
        <v>72</v>
      </c>
      <c r="C21" s="7" t="s">
        <v>67</v>
      </c>
      <c r="D21" s="7" t="s">
        <v>33</v>
      </c>
      <c r="E21" s="8">
        <f>F21+F22+F23+F24</f>
        <v>7</v>
      </c>
      <c r="F21" s="8">
        <v>3</v>
      </c>
      <c r="G21" s="7" t="s">
        <v>23</v>
      </c>
      <c r="H21" s="10" t="s">
        <v>73</v>
      </c>
      <c r="I21" s="7" t="s">
        <v>74</v>
      </c>
      <c r="J21" s="16" t="s">
        <v>75</v>
      </c>
      <c r="K21" s="17" t="s">
        <v>19</v>
      </c>
    </row>
    <row r="22" ht="32" customHeight="1" spans="1:11">
      <c r="A22" s="7"/>
      <c r="B22" s="7" t="s">
        <v>76</v>
      </c>
      <c r="C22" s="7" t="s">
        <v>49</v>
      </c>
      <c r="D22" s="7" t="s">
        <v>33</v>
      </c>
      <c r="E22" s="8"/>
      <c r="F22" s="8">
        <v>2</v>
      </c>
      <c r="G22" s="7" t="s">
        <v>23</v>
      </c>
      <c r="H22" s="10" t="s">
        <v>77</v>
      </c>
      <c r="I22" s="7" t="s">
        <v>74</v>
      </c>
      <c r="J22" s="14"/>
      <c r="K22" s="17" t="s">
        <v>19</v>
      </c>
    </row>
    <row r="23" ht="32" customHeight="1" spans="1:11">
      <c r="A23" s="7"/>
      <c r="B23" s="7" t="s">
        <v>78</v>
      </c>
      <c r="C23" s="7" t="s">
        <v>79</v>
      </c>
      <c r="D23" s="7" t="s">
        <v>54</v>
      </c>
      <c r="E23" s="8"/>
      <c r="F23" s="8">
        <v>1</v>
      </c>
      <c r="G23" s="7" t="s">
        <v>23</v>
      </c>
      <c r="H23" s="10" t="s">
        <v>80</v>
      </c>
      <c r="I23" s="7" t="s">
        <v>74</v>
      </c>
      <c r="J23" s="14"/>
      <c r="K23" s="17" t="s">
        <v>19</v>
      </c>
    </row>
    <row r="24" ht="32" customHeight="1" spans="1:11">
      <c r="A24" s="7"/>
      <c r="B24" s="7" t="s">
        <v>81</v>
      </c>
      <c r="C24" s="7" t="s">
        <v>82</v>
      </c>
      <c r="D24" s="7" t="s">
        <v>15</v>
      </c>
      <c r="E24" s="8"/>
      <c r="F24" s="8">
        <v>1</v>
      </c>
      <c r="G24" s="7" t="s">
        <v>16</v>
      </c>
      <c r="H24" s="10" t="s">
        <v>37</v>
      </c>
      <c r="I24" s="7" t="s">
        <v>74</v>
      </c>
      <c r="J24" s="14"/>
      <c r="K24" s="17" t="s">
        <v>19</v>
      </c>
    </row>
    <row r="25" ht="38" customHeight="1" spans="1:11">
      <c r="A25" s="7" t="s">
        <v>83</v>
      </c>
      <c r="B25" s="7" t="s">
        <v>84</v>
      </c>
      <c r="C25" s="11" t="s">
        <v>85</v>
      </c>
      <c r="D25" s="11" t="s">
        <v>33</v>
      </c>
      <c r="E25" s="12">
        <f>F25+F26+F27+F28+F29+F30</f>
        <v>6</v>
      </c>
      <c r="F25" s="12">
        <v>1</v>
      </c>
      <c r="G25" s="7" t="s">
        <v>16</v>
      </c>
      <c r="H25" s="10" t="s">
        <v>86</v>
      </c>
      <c r="I25" s="11" t="s">
        <v>87</v>
      </c>
      <c r="J25" s="18" t="s">
        <v>88</v>
      </c>
      <c r="K25" s="17"/>
    </row>
    <row r="26" ht="38" customHeight="1" spans="1:11">
      <c r="A26" s="7"/>
      <c r="B26" s="7" t="s">
        <v>89</v>
      </c>
      <c r="C26" s="11" t="s">
        <v>90</v>
      </c>
      <c r="D26" s="11" t="s">
        <v>33</v>
      </c>
      <c r="E26" s="12"/>
      <c r="F26" s="12">
        <v>1</v>
      </c>
      <c r="G26" s="7" t="s">
        <v>16</v>
      </c>
      <c r="H26" s="10" t="s">
        <v>86</v>
      </c>
      <c r="I26" s="11" t="s">
        <v>87</v>
      </c>
      <c r="J26" s="18" t="s">
        <v>91</v>
      </c>
      <c r="K26" s="17"/>
    </row>
    <row r="27" ht="38" customHeight="1" spans="1:11">
      <c r="A27" s="7"/>
      <c r="B27" s="7" t="s">
        <v>92</v>
      </c>
      <c r="C27" s="11" t="s">
        <v>93</v>
      </c>
      <c r="D27" s="11" t="s">
        <v>33</v>
      </c>
      <c r="E27" s="12"/>
      <c r="F27" s="12">
        <v>1</v>
      </c>
      <c r="G27" s="7" t="s">
        <v>16</v>
      </c>
      <c r="H27" s="10" t="s">
        <v>94</v>
      </c>
      <c r="I27" s="11" t="s">
        <v>87</v>
      </c>
      <c r="J27" s="18" t="s">
        <v>95</v>
      </c>
      <c r="K27" s="17"/>
    </row>
    <row r="28" ht="38" customHeight="1" spans="1:11">
      <c r="A28" s="7"/>
      <c r="B28" s="7" t="s">
        <v>96</v>
      </c>
      <c r="C28" s="11" t="s">
        <v>97</v>
      </c>
      <c r="D28" s="11" t="s">
        <v>33</v>
      </c>
      <c r="E28" s="12"/>
      <c r="F28" s="12">
        <v>1</v>
      </c>
      <c r="G28" s="7" t="s">
        <v>16</v>
      </c>
      <c r="H28" s="10" t="s">
        <v>86</v>
      </c>
      <c r="I28" s="11" t="s">
        <v>87</v>
      </c>
      <c r="J28" s="18" t="s">
        <v>98</v>
      </c>
      <c r="K28" s="17"/>
    </row>
    <row r="29" ht="38" customHeight="1" spans="1:11">
      <c r="A29" s="7"/>
      <c r="B29" s="7" t="s">
        <v>99</v>
      </c>
      <c r="C29" s="11" t="s">
        <v>100</v>
      </c>
      <c r="D29" s="11" t="s">
        <v>33</v>
      </c>
      <c r="E29" s="12"/>
      <c r="F29" s="12">
        <v>1</v>
      </c>
      <c r="G29" s="7" t="s">
        <v>16</v>
      </c>
      <c r="H29" s="10" t="s">
        <v>101</v>
      </c>
      <c r="I29" s="11" t="s">
        <v>87</v>
      </c>
      <c r="J29" s="18" t="s">
        <v>102</v>
      </c>
      <c r="K29" s="17"/>
    </row>
    <row r="30" ht="38" customHeight="1" spans="1:11">
      <c r="A30" s="7"/>
      <c r="B30" s="7" t="s">
        <v>103</v>
      </c>
      <c r="C30" s="11" t="s">
        <v>104</v>
      </c>
      <c r="D30" s="11" t="s">
        <v>33</v>
      </c>
      <c r="E30" s="12"/>
      <c r="F30" s="12">
        <v>1</v>
      </c>
      <c r="G30" s="7" t="s">
        <v>16</v>
      </c>
      <c r="H30" s="10" t="s">
        <v>105</v>
      </c>
      <c r="I30" s="11" t="s">
        <v>87</v>
      </c>
      <c r="J30" s="18" t="s">
        <v>106</v>
      </c>
      <c r="K30" s="17"/>
    </row>
    <row r="31" ht="38" customHeight="1" spans="1:11">
      <c r="A31" s="7" t="s">
        <v>107</v>
      </c>
      <c r="B31" s="7" t="s">
        <v>108</v>
      </c>
      <c r="C31" s="7" t="s">
        <v>109</v>
      </c>
      <c r="D31" s="7" t="s">
        <v>33</v>
      </c>
      <c r="E31" s="8">
        <f>F31+F32+F33+F34+F35+F36+F37+F38+F39+F40+F41+F42</f>
        <v>25</v>
      </c>
      <c r="F31" s="9">
        <v>3</v>
      </c>
      <c r="G31" s="7" t="s">
        <v>16</v>
      </c>
      <c r="H31" s="10" t="s">
        <v>39</v>
      </c>
      <c r="I31" s="7" t="s">
        <v>110</v>
      </c>
      <c r="J31" s="16" t="s">
        <v>111</v>
      </c>
      <c r="K31" s="17" t="s">
        <v>19</v>
      </c>
    </row>
    <row r="32" ht="38" customHeight="1" spans="1:11">
      <c r="A32" s="7"/>
      <c r="B32" s="7" t="s">
        <v>112</v>
      </c>
      <c r="C32" s="7" t="s">
        <v>113</v>
      </c>
      <c r="D32" s="7" t="s">
        <v>33</v>
      </c>
      <c r="E32" s="8"/>
      <c r="F32" s="9">
        <v>1</v>
      </c>
      <c r="G32" s="7" t="s">
        <v>16</v>
      </c>
      <c r="H32" s="10" t="s">
        <v>41</v>
      </c>
      <c r="I32" s="7" t="s">
        <v>110</v>
      </c>
      <c r="J32" s="14"/>
      <c r="K32" s="17" t="s">
        <v>19</v>
      </c>
    </row>
    <row r="33" ht="38" customHeight="1" spans="1:11">
      <c r="A33" s="7"/>
      <c r="B33" s="7" t="s">
        <v>114</v>
      </c>
      <c r="C33" s="7" t="s">
        <v>115</v>
      </c>
      <c r="D33" s="7" t="s">
        <v>33</v>
      </c>
      <c r="E33" s="8"/>
      <c r="F33" s="9">
        <v>6</v>
      </c>
      <c r="G33" s="7" t="s">
        <v>16</v>
      </c>
      <c r="H33" s="10" t="s">
        <v>45</v>
      </c>
      <c r="I33" s="7" t="s">
        <v>110</v>
      </c>
      <c r="J33" s="14"/>
      <c r="K33" s="17" t="s">
        <v>19</v>
      </c>
    </row>
    <row r="34" ht="38" customHeight="1" spans="1:11">
      <c r="A34" s="7"/>
      <c r="B34" s="7" t="s">
        <v>116</v>
      </c>
      <c r="C34" s="7" t="s">
        <v>115</v>
      </c>
      <c r="D34" s="7" t="s">
        <v>33</v>
      </c>
      <c r="E34" s="8"/>
      <c r="F34" s="9">
        <v>3</v>
      </c>
      <c r="G34" s="11" t="s">
        <v>23</v>
      </c>
      <c r="H34" s="10" t="s">
        <v>73</v>
      </c>
      <c r="I34" s="7" t="s">
        <v>110</v>
      </c>
      <c r="J34" s="14"/>
      <c r="K34" s="17" t="s">
        <v>19</v>
      </c>
    </row>
    <row r="35" ht="38" customHeight="1" spans="1:11">
      <c r="A35" s="7"/>
      <c r="B35" s="7" t="s">
        <v>117</v>
      </c>
      <c r="C35" s="7" t="s">
        <v>115</v>
      </c>
      <c r="D35" s="7" t="s">
        <v>33</v>
      </c>
      <c r="E35" s="8"/>
      <c r="F35" s="9">
        <v>1</v>
      </c>
      <c r="G35" s="7" t="s">
        <v>16</v>
      </c>
      <c r="H35" s="10" t="s">
        <v>118</v>
      </c>
      <c r="I35" s="7" t="s">
        <v>110</v>
      </c>
      <c r="J35" s="14"/>
      <c r="K35" s="17" t="s">
        <v>19</v>
      </c>
    </row>
    <row r="36" ht="38" customHeight="1" spans="1:11">
      <c r="A36" s="7"/>
      <c r="B36" s="7" t="s">
        <v>119</v>
      </c>
      <c r="C36" s="7" t="s">
        <v>115</v>
      </c>
      <c r="D36" s="7" t="s">
        <v>33</v>
      </c>
      <c r="E36" s="8"/>
      <c r="F36" s="9">
        <v>3</v>
      </c>
      <c r="G36" s="11" t="s">
        <v>23</v>
      </c>
      <c r="H36" s="10" t="s">
        <v>120</v>
      </c>
      <c r="I36" s="7" t="s">
        <v>110</v>
      </c>
      <c r="J36" s="14"/>
      <c r="K36" s="17" t="s">
        <v>19</v>
      </c>
    </row>
    <row r="37" ht="38" customHeight="1" spans="1:11">
      <c r="A37" s="7"/>
      <c r="B37" s="7" t="s">
        <v>121</v>
      </c>
      <c r="C37" s="7" t="s">
        <v>122</v>
      </c>
      <c r="D37" s="7" t="s">
        <v>33</v>
      </c>
      <c r="E37" s="8"/>
      <c r="F37" s="9">
        <v>1</v>
      </c>
      <c r="G37" s="11" t="s">
        <v>23</v>
      </c>
      <c r="H37" s="10" t="s">
        <v>123</v>
      </c>
      <c r="I37" s="7" t="s">
        <v>110</v>
      </c>
      <c r="J37" s="14"/>
      <c r="K37" s="17" t="s">
        <v>19</v>
      </c>
    </row>
    <row r="38" ht="38" customHeight="1" spans="1:11">
      <c r="A38" s="7"/>
      <c r="B38" s="7" t="s">
        <v>124</v>
      </c>
      <c r="C38" s="7" t="s">
        <v>125</v>
      </c>
      <c r="D38" s="7" t="s">
        <v>33</v>
      </c>
      <c r="E38" s="8"/>
      <c r="F38" s="9">
        <v>2</v>
      </c>
      <c r="G38" s="7" t="s">
        <v>16</v>
      </c>
      <c r="H38" s="10" t="s">
        <v>118</v>
      </c>
      <c r="I38" s="7" t="s">
        <v>110</v>
      </c>
      <c r="J38" s="14"/>
      <c r="K38" s="17" t="s">
        <v>19</v>
      </c>
    </row>
    <row r="39" ht="38" customHeight="1" spans="1:11">
      <c r="A39" s="7"/>
      <c r="B39" s="7" t="s">
        <v>126</v>
      </c>
      <c r="C39" s="7" t="s">
        <v>127</v>
      </c>
      <c r="D39" s="7" t="s">
        <v>33</v>
      </c>
      <c r="E39" s="8"/>
      <c r="F39" s="9">
        <v>1</v>
      </c>
      <c r="G39" s="7" t="s">
        <v>16</v>
      </c>
      <c r="H39" s="10" t="s">
        <v>41</v>
      </c>
      <c r="I39" s="7" t="s">
        <v>110</v>
      </c>
      <c r="J39" s="14"/>
      <c r="K39" s="17" t="s">
        <v>19</v>
      </c>
    </row>
    <row r="40" ht="38" customHeight="1" spans="1:11">
      <c r="A40" s="7"/>
      <c r="B40" s="7" t="s">
        <v>128</v>
      </c>
      <c r="C40" s="7" t="s">
        <v>129</v>
      </c>
      <c r="D40" s="7" t="s">
        <v>33</v>
      </c>
      <c r="E40" s="8"/>
      <c r="F40" s="9">
        <v>2</v>
      </c>
      <c r="G40" s="11" t="s">
        <v>23</v>
      </c>
      <c r="H40" s="10" t="s">
        <v>130</v>
      </c>
      <c r="I40" s="7" t="s">
        <v>110</v>
      </c>
      <c r="J40" s="14"/>
      <c r="K40" s="17" t="s">
        <v>19</v>
      </c>
    </row>
    <row r="41" ht="38" customHeight="1" spans="1:11">
      <c r="A41" s="7"/>
      <c r="B41" s="7" t="s">
        <v>131</v>
      </c>
      <c r="C41" s="7" t="s">
        <v>132</v>
      </c>
      <c r="D41" s="7" t="s">
        <v>33</v>
      </c>
      <c r="E41" s="8"/>
      <c r="F41" s="9">
        <v>1</v>
      </c>
      <c r="G41" s="11" t="s">
        <v>23</v>
      </c>
      <c r="H41" s="10" t="s">
        <v>130</v>
      </c>
      <c r="I41" s="7" t="s">
        <v>110</v>
      </c>
      <c r="J41" s="14"/>
      <c r="K41" s="17" t="s">
        <v>19</v>
      </c>
    </row>
    <row r="42" ht="38" customHeight="1" spans="1:11">
      <c r="A42" s="7"/>
      <c r="B42" s="7" t="s">
        <v>133</v>
      </c>
      <c r="C42" s="7" t="s">
        <v>134</v>
      </c>
      <c r="D42" s="7" t="s">
        <v>33</v>
      </c>
      <c r="E42" s="8"/>
      <c r="F42" s="9">
        <v>1</v>
      </c>
      <c r="G42" s="11" t="s">
        <v>23</v>
      </c>
      <c r="H42" s="10" t="s">
        <v>135</v>
      </c>
      <c r="I42" s="7" t="s">
        <v>110</v>
      </c>
      <c r="J42" s="16" t="s">
        <v>111</v>
      </c>
      <c r="K42" s="17" t="s">
        <v>19</v>
      </c>
    </row>
    <row r="43" ht="38" customHeight="1" spans="1:11">
      <c r="A43" s="7" t="s">
        <v>136</v>
      </c>
      <c r="B43" s="7" t="s">
        <v>137</v>
      </c>
      <c r="C43" s="7" t="s">
        <v>138</v>
      </c>
      <c r="D43" s="7" t="s">
        <v>33</v>
      </c>
      <c r="E43" s="8">
        <f>F43</f>
        <v>5</v>
      </c>
      <c r="F43" s="9">
        <v>5</v>
      </c>
      <c r="G43" s="7" t="s">
        <v>16</v>
      </c>
      <c r="H43" s="10" t="s">
        <v>139</v>
      </c>
      <c r="I43" s="7" t="s">
        <v>140</v>
      </c>
      <c r="J43" s="19" t="s">
        <v>141</v>
      </c>
      <c r="K43" s="17"/>
    </row>
    <row r="44" ht="36" customHeight="1" spans="1:11">
      <c r="A44" s="7" t="s">
        <v>142</v>
      </c>
      <c r="B44" s="7" t="s">
        <v>143</v>
      </c>
      <c r="C44" s="7" t="s">
        <v>115</v>
      </c>
      <c r="D44" s="7" t="s">
        <v>33</v>
      </c>
      <c r="E44" s="8">
        <f>F44+F45+F46+F47+F48+F49+F50+F51+F52+F53+F54</f>
        <v>17</v>
      </c>
      <c r="F44" s="9">
        <v>3</v>
      </c>
      <c r="G44" s="7" t="s">
        <v>16</v>
      </c>
      <c r="H44" s="10" t="s">
        <v>118</v>
      </c>
      <c r="I44" s="7" t="s">
        <v>144</v>
      </c>
      <c r="J44" s="16" t="s">
        <v>145</v>
      </c>
      <c r="K44" s="17" t="s">
        <v>19</v>
      </c>
    </row>
    <row r="45" ht="36" customHeight="1" spans="1:11">
      <c r="A45" s="7"/>
      <c r="B45" s="7" t="s">
        <v>146</v>
      </c>
      <c r="C45" s="7" t="s">
        <v>115</v>
      </c>
      <c r="D45" s="7" t="s">
        <v>33</v>
      </c>
      <c r="E45" s="8"/>
      <c r="F45" s="9">
        <v>1</v>
      </c>
      <c r="G45" s="7" t="s">
        <v>16</v>
      </c>
      <c r="H45" s="10" t="s">
        <v>118</v>
      </c>
      <c r="I45" s="7" t="s">
        <v>144</v>
      </c>
      <c r="J45" s="16" t="s">
        <v>145</v>
      </c>
      <c r="K45" s="17" t="s">
        <v>19</v>
      </c>
    </row>
    <row r="46" ht="36" customHeight="1" spans="1:11">
      <c r="A46" s="7"/>
      <c r="B46" s="7" t="s">
        <v>147</v>
      </c>
      <c r="C46" s="7" t="s">
        <v>49</v>
      </c>
      <c r="D46" s="7" t="s">
        <v>33</v>
      </c>
      <c r="E46" s="8"/>
      <c r="F46" s="9">
        <v>2</v>
      </c>
      <c r="G46" s="7" t="s">
        <v>16</v>
      </c>
      <c r="H46" s="10" t="s">
        <v>148</v>
      </c>
      <c r="I46" s="7" t="s">
        <v>144</v>
      </c>
      <c r="J46" s="14"/>
      <c r="K46" s="17" t="s">
        <v>19</v>
      </c>
    </row>
    <row r="47" ht="36" customHeight="1" spans="1:11">
      <c r="A47" s="7"/>
      <c r="B47" s="7" t="s">
        <v>149</v>
      </c>
      <c r="C47" s="7" t="s">
        <v>115</v>
      </c>
      <c r="D47" s="7" t="s">
        <v>33</v>
      </c>
      <c r="E47" s="8"/>
      <c r="F47" s="9">
        <v>3</v>
      </c>
      <c r="G47" s="7" t="s">
        <v>16</v>
      </c>
      <c r="H47" s="10" t="s">
        <v>118</v>
      </c>
      <c r="I47" s="7" t="s">
        <v>150</v>
      </c>
      <c r="J47" s="16" t="s">
        <v>145</v>
      </c>
      <c r="K47" s="17" t="s">
        <v>19</v>
      </c>
    </row>
    <row r="48" ht="36" customHeight="1" spans="1:11">
      <c r="A48" s="7"/>
      <c r="B48" s="7" t="s">
        <v>151</v>
      </c>
      <c r="C48" s="7" t="s">
        <v>115</v>
      </c>
      <c r="D48" s="7" t="s">
        <v>33</v>
      </c>
      <c r="E48" s="8"/>
      <c r="F48" s="9">
        <v>1</v>
      </c>
      <c r="G48" s="7" t="s">
        <v>16</v>
      </c>
      <c r="H48" s="10" t="s">
        <v>118</v>
      </c>
      <c r="I48" s="7" t="s">
        <v>150</v>
      </c>
      <c r="J48" s="16" t="s">
        <v>152</v>
      </c>
      <c r="K48" s="17" t="s">
        <v>19</v>
      </c>
    </row>
    <row r="49" ht="36" customHeight="1" spans="1:11">
      <c r="A49" s="7"/>
      <c r="B49" s="7" t="s">
        <v>153</v>
      </c>
      <c r="C49" s="7" t="s">
        <v>49</v>
      </c>
      <c r="D49" s="7" t="s">
        <v>33</v>
      </c>
      <c r="E49" s="8"/>
      <c r="F49" s="9">
        <v>1</v>
      </c>
      <c r="G49" s="7" t="s">
        <v>16</v>
      </c>
      <c r="H49" s="10" t="s">
        <v>148</v>
      </c>
      <c r="I49" s="7" t="s">
        <v>150</v>
      </c>
      <c r="J49" s="14"/>
      <c r="K49" s="17" t="s">
        <v>19</v>
      </c>
    </row>
    <row r="50" ht="36" customHeight="1" spans="1:11">
      <c r="A50" s="7"/>
      <c r="B50" s="7" t="s">
        <v>154</v>
      </c>
      <c r="C50" s="7" t="s">
        <v>155</v>
      </c>
      <c r="D50" s="7" t="s">
        <v>15</v>
      </c>
      <c r="E50" s="8"/>
      <c r="F50" s="9">
        <v>1</v>
      </c>
      <c r="G50" s="7" t="s">
        <v>16</v>
      </c>
      <c r="H50" s="10" t="s">
        <v>156</v>
      </c>
      <c r="I50" s="7" t="s">
        <v>150</v>
      </c>
      <c r="J50" s="16" t="s">
        <v>157</v>
      </c>
      <c r="K50" s="17" t="s">
        <v>19</v>
      </c>
    </row>
    <row r="51" ht="36" customHeight="1" spans="1:11">
      <c r="A51" s="7"/>
      <c r="B51" s="7" t="s">
        <v>158</v>
      </c>
      <c r="C51" s="7" t="s">
        <v>159</v>
      </c>
      <c r="D51" s="7" t="s">
        <v>15</v>
      </c>
      <c r="E51" s="8"/>
      <c r="F51" s="9">
        <v>1</v>
      </c>
      <c r="G51" s="7" t="s">
        <v>16</v>
      </c>
      <c r="H51" s="10" t="s">
        <v>160</v>
      </c>
      <c r="I51" s="7" t="s">
        <v>150</v>
      </c>
      <c r="J51" s="16" t="s">
        <v>161</v>
      </c>
      <c r="K51" s="17" t="s">
        <v>19</v>
      </c>
    </row>
    <row r="52" ht="36" customHeight="1" spans="1:11">
      <c r="A52" s="7"/>
      <c r="B52" s="7" t="s">
        <v>162</v>
      </c>
      <c r="C52" s="7" t="s">
        <v>49</v>
      </c>
      <c r="D52" s="7" t="s">
        <v>33</v>
      </c>
      <c r="E52" s="8"/>
      <c r="F52" s="9">
        <v>1</v>
      </c>
      <c r="G52" s="7" t="s">
        <v>16</v>
      </c>
      <c r="H52" s="10" t="s">
        <v>148</v>
      </c>
      <c r="I52" s="7" t="s">
        <v>163</v>
      </c>
      <c r="J52" s="14"/>
      <c r="K52" s="17"/>
    </row>
    <row r="53" ht="36" customHeight="1" spans="1:11">
      <c r="A53" s="7"/>
      <c r="B53" s="7" t="s">
        <v>164</v>
      </c>
      <c r="C53" s="7" t="s">
        <v>165</v>
      </c>
      <c r="D53" s="7" t="s">
        <v>22</v>
      </c>
      <c r="E53" s="8"/>
      <c r="F53" s="9">
        <v>1</v>
      </c>
      <c r="G53" s="7" t="s">
        <v>16</v>
      </c>
      <c r="H53" s="10" t="s">
        <v>166</v>
      </c>
      <c r="I53" s="7" t="s">
        <v>167</v>
      </c>
      <c r="J53" s="16" t="s">
        <v>168</v>
      </c>
      <c r="K53" s="17"/>
    </row>
    <row r="54" ht="36" customHeight="1" spans="1:11">
      <c r="A54" s="7"/>
      <c r="B54" s="7" t="s">
        <v>169</v>
      </c>
      <c r="C54" s="7" t="s">
        <v>170</v>
      </c>
      <c r="D54" s="7" t="s">
        <v>22</v>
      </c>
      <c r="E54" s="8"/>
      <c r="F54" s="9">
        <v>2</v>
      </c>
      <c r="G54" s="11" t="s">
        <v>23</v>
      </c>
      <c r="H54" s="10" t="s">
        <v>29</v>
      </c>
      <c r="I54" s="7" t="s">
        <v>167</v>
      </c>
      <c r="J54" s="16" t="s">
        <v>171</v>
      </c>
      <c r="K54" s="17" t="s">
        <v>19</v>
      </c>
    </row>
    <row r="55" ht="36" customHeight="1" spans="1:11">
      <c r="A55" s="7" t="s">
        <v>172</v>
      </c>
      <c r="B55" s="7" t="s">
        <v>173</v>
      </c>
      <c r="C55" s="7" t="s">
        <v>174</v>
      </c>
      <c r="D55" s="7" t="s">
        <v>54</v>
      </c>
      <c r="E55" s="8">
        <f>F55+F56+F57+F58</f>
        <v>10</v>
      </c>
      <c r="F55" s="9">
        <v>1</v>
      </c>
      <c r="G55" s="7" t="s">
        <v>16</v>
      </c>
      <c r="H55" s="10" t="s">
        <v>175</v>
      </c>
      <c r="I55" s="7" t="s">
        <v>176</v>
      </c>
      <c r="J55" s="16" t="s">
        <v>46</v>
      </c>
      <c r="K55" s="17"/>
    </row>
    <row r="56" ht="36" customHeight="1" spans="1:11">
      <c r="A56" s="7"/>
      <c r="B56" s="7" t="s">
        <v>177</v>
      </c>
      <c r="C56" s="7" t="s">
        <v>53</v>
      </c>
      <c r="D56" s="7" t="s">
        <v>54</v>
      </c>
      <c r="E56" s="8"/>
      <c r="F56" s="9">
        <v>2</v>
      </c>
      <c r="G56" s="7" t="s">
        <v>16</v>
      </c>
      <c r="H56" s="10" t="s">
        <v>53</v>
      </c>
      <c r="I56" s="7" t="s">
        <v>178</v>
      </c>
      <c r="J56" s="16" t="s">
        <v>46</v>
      </c>
      <c r="K56" s="17"/>
    </row>
    <row r="57" ht="36" customHeight="1" spans="1:11">
      <c r="A57" s="7"/>
      <c r="B57" s="7" t="s">
        <v>179</v>
      </c>
      <c r="C57" s="7" t="s">
        <v>174</v>
      </c>
      <c r="D57" s="7" t="s">
        <v>54</v>
      </c>
      <c r="E57" s="8"/>
      <c r="F57" s="9">
        <v>6</v>
      </c>
      <c r="G57" s="7" t="s">
        <v>23</v>
      </c>
      <c r="H57" s="10" t="s">
        <v>180</v>
      </c>
      <c r="I57" s="7" t="s">
        <v>178</v>
      </c>
      <c r="J57" s="14"/>
      <c r="K57" s="17"/>
    </row>
    <row r="58" ht="36" customHeight="1" spans="1:11">
      <c r="A58" s="7"/>
      <c r="B58" s="7" t="s">
        <v>181</v>
      </c>
      <c r="C58" s="7" t="s">
        <v>182</v>
      </c>
      <c r="D58" s="7" t="s">
        <v>22</v>
      </c>
      <c r="E58" s="8"/>
      <c r="F58" s="9">
        <v>1</v>
      </c>
      <c r="G58" s="7" t="s">
        <v>23</v>
      </c>
      <c r="H58" s="10" t="s">
        <v>24</v>
      </c>
      <c r="I58" s="7" t="s">
        <v>178</v>
      </c>
      <c r="J58" s="16" t="s">
        <v>46</v>
      </c>
      <c r="K58" s="17"/>
    </row>
    <row r="59" ht="36" customHeight="1" spans="1:11">
      <c r="A59" s="7" t="s">
        <v>183</v>
      </c>
      <c r="B59" s="7" t="s">
        <v>184</v>
      </c>
      <c r="C59" s="7" t="s">
        <v>185</v>
      </c>
      <c r="D59" s="7" t="s">
        <v>54</v>
      </c>
      <c r="E59" s="8">
        <f>F59+F60</f>
        <v>14</v>
      </c>
      <c r="F59" s="9">
        <v>2</v>
      </c>
      <c r="G59" s="7" t="s">
        <v>16</v>
      </c>
      <c r="H59" s="10" t="s">
        <v>186</v>
      </c>
      <c r="I59" s="7" t="s">
        <v>187</v>
      </c>
      <c r="J59" s="14"/>
      <c r="K59" s="17"/>
    </row>
    <row r="60" ht="36" customHeight="1" spans="1:11">
      <c r="A60" s="7"/>
      <c r="B60" s="7" t="s">
        <v>188</v>
      </c>
      <c r="C60" s="7" t="s">
        <v>189</v>
      </c>
      <c r="D60" s="7" t="s">
        <v>22</v>
      </c>
      <c r="E60" s="8"/>
      <c r="F60" s="9">
        <v>12</v>
      </c>
      <c r="G60" s="11" t="s">
        <v>23</v>
      </c>
      <c r="H60" s="10" t="s">
        <v>180</v>
      </c>
      <c r="I60" s="7" t="s">
        <v>187</v>
      </c>
      <c r="J60" s="14"/>
      <c r="K60" s="17"/>
    </row>
    <row r="61" ht="36" customHeight="1" spans="1:11">
      <c r="A61" s="7" t="s">
        <v>190</v>
      </c>
      <c r="B61" s="7" t="s">
        <v>191</v>
      </c>
      <c r="C61" s="7" t="s">
        <v>192</v>
      </c>
      <c r="D61" s="7" t="s">
        <v>33</v>
      </c>
      <c r="E61" s="8">
        <f>F61+F62+F63</f>
        <v>5</v>
      </c>
      <c r="F61" s="9">
        <v>2</v>
      </c>
      <c r="G61" s="7" t="s">
        <v>16</v>
      </c>
      <c r="H61" s="10" t="s">
        <v>118</v>
      </c>
      <c r="I61" s="7" t="s">
        <v>193</v>
      </c>
      <c r="J61" s="14"/>
      <c r="K61" s="17"/>
    </row>
    <row r="62" ht="36" customHeight="1" spans="1:11">
      <c r="A62" s="7"/>
      <c r="B62" s="7" t="s">
        <v>194</v>
      </c>
      <c r="C62" s="7" t="s">
        <v>195</v>
      </c>
      <c r="D62" s="7" t="s">
        <v>33</v>
      </c>
      <c r="E62" s="8"/>
      <c r="F62" s="9">
        <v>1</v>
      </c>
      <c r="G62" s="7" t="s">
        <v>16</v>
      </c>
      <c r="H62" s="10" t="s">
        <v>118</v>
      </c>
      <c r="I62" s="7" t="s">
        <v>193</v>
      </c>
      <c r="J62" s="14"/>
      <c r="K62" s="17"/>
    </row>
    <row r="63" ht="36" customHeight="1" spans="1:11">
      <c r="A63" s="7"/>
      <c r="B63" s="7" t="s">
        <v>196</v>
      </c>
      <c r="C63" s="7" t="s">
        <v>197</v>
      </c>
      <c r="D63" s="7" t="s">
        <v>22</v>
      </c>
      <c r="E63" s="8"/>
      <c r="F63" s="9">
        <v>2</v>
      </c>
      <c r="G63" s="11" t="s">
        <v>23</v>
      </c>
      <c r="H63" s="10" t="s">
        <v>198</v>
      </c>
      <c r="I63" s="7" t="s">
        <v>193</v>
      </c>
      <c r="J63" s="14"/>
      <c r="K63" s="17"/>
    </row>
    <row r="64" ht="45" customHeight="1" spans="1:11">
      <c r="A64" s="13" t="s">
        <v>199</v>
      </c>
      <c r="B64" s="7" t="s">
        <v>200</v>
      </c>
      <c r="C64" s="7" t="s">
        <v>201</v>
      </c>
      <c r="D64" s="7" t="s">
        <v>15</v>
      </c>
      <c r="E64" s="8">
        <f>F64+F65+F66+F67+F68+F69+F70+F71+F72+F73+F74+F75+F76+F77+F78+F79</f>
        <v>78</v>
      </c>
      <c r="F64" s="9">
        <v>5</v>
      </c>
      <c r="G64" s="7" t="s">
        <v>16</v>
      </c>
      <c r="H64" s="10" t="s">
        <v>180</v>
      </c>
      <c r="I64" s="7" t="s">
        <v>202</v>
      </c>
      <c r="J64" s="14" t="s">
        <v>203</v>
      </c>
      <c r="K64" s="17"/>
    </row>
    <row r="65" ht="45" customHeight="1" spans="1:11">
      <c r="A65" s="13"/>
      <c r="B65" s="7" t="s">
        <v>204</v>
      </c>
      <c r="C65" s="7" t="s">
        <v>205</v>
      </c>
      <c r="D65" s="7" t="s">
        <v>22</v>
      </c>
      <c r="E65" s="8"/>
      <c r="F65" s="9">
        <v>1</v>
      </c>
      <c r="G65" s="11" t="s">
        <v>23</v>
      </c>
      <c r="H65" s="10" t="s">
        <v>206</v>
      </c>
      <c r="I65" s="7" t="s">
        <v>207</v>
      </c>
      <c r="J65" s="16"/>
      <c r="K65" s="17"/>
    </row>
    <row r="66" ht="45" customHeight="1" spans="1:11">
      <c r="A66" s="13"/>
      <c r="B66" s="7" t="s">
        <v>208</v>
      </c>
      <c r="C66" s="7" t="s">
        <v>209</v>
      </c>
      <c r="D66" s="7" t="s">
        <v>15</v>
      </c>
      <c r="E66" s="8"/>
      <c r="F66" s="9">
        <v>1</v>
      </c>
      <c r="G66" s="7" t="s">
        <v>16</v>
      </c>
      <c r="H66" s="10" t="s">
        <v>55</v>
      </c>
      <c r="I66" s="7" t="s">
        <v>210</v>
      </c>
      <c r="J66" s="16" t="s">
        <v>211</v>
      </c>
      <c r="K66" s="17"/>
    </row>
    <row r="67" ht="45" customHeight="1" spans="1:11">
      <c r="A67" s="13"/>
      <c r="B67" s="7" t="s">
        <v>212</v>
      </c>
      <c r="C67" s="7" t="s">
        <v>213</v>
      </c>
      <c r="D67" s="7" t="s">
        <v>15</v>
      </c>
      <c r="E67" s="8"/>
      <c r="F67" s="9">
        <v>2</v>
      </c>
      <c r="G67" s="7" t="s">
        <v>16</v>
      </c>
      <c r="H67" s="10" t="s">
        <v>55</v>
      </c>
      <c r="I67" s="7" t="s">
        <v>210</v>
      </c>
      <c r="J67" s="16" t="s">
        <v>214</v>
      </c>
      <c r="K67" s="17"/>
    </row>
    <row r="68" ht="45" customHeight="1" spans="1:11">
      <c r="A68" s="13"/>
      <c r="B68" s="7" t="s">
        <v>215</v>
      </c>
      <c r="C68" s="7" t="s">
        <v>216</v>
      </c>
      <c r="D68" s="7" t="s">
        <v>54</v>
      </c>
      <c r="E68" s="8"/>
      <c r="F68" s="9">
        <v>29</v>
      </c>
      <c r="G68" s="11" t="s">
        <v>23</v>
      </c>
      <c r="H68" s="10" t="s">
        <v>217</v>
      </c>
      <c r="I68" s="7" t="s">
        <v>218</v>
      </c>
      <c r="J68" s="16" t="s">
        <v>219</v>
      </c>
      <c r="K68" s="17"/>
    </row>
    <row r="69" ht="45" customHeight="1" spans="1:11">
      <c r="A69" s="13"/>
      <c r="B69" s="7" t="s">
        <v>220</v>
      </c>
      <c r="C69" s="7" t="s">
        <v>221</v>
      </c>
      <c r="D69" s="7" t="s">
        <v>33</v>
      </c>
      <c r="E69" s="8"/>
      <c r="F69" s="9">
        <v>4</v>
      </c>
      <c r="G69" s="11" t="s">
        <v>23</v>
      </c>
      <c r="H69" s="10" t="s">
        <v>222</v>
      </c>
      <c r="I69" s="7" t="s">
        <v>223</v>
      </c>
      <c r="J69" s="16" t="s">
        <v>224</v>
      </c>
      <c r="K69" s="17" t="s">
        <v>19</v>
      </c>
    </row>
    <row r="70" ht="45" customHeight="1" spans="1:11">
      <c r="A70" s="13"/>
      <c r="B70" s="7" t="s">
        <v>225</v>
      </c>
      <c r="C70" s="7" t="s">
        <v>226</v>
      </c>
      <c r="D70" s="7" t="s">
        <v>33</v>
      </c>
      <c r="E70" s="8"/>
      <c r="F70" s="9">
        <v>1</v>
      </c>
      <c r="G70" s="11" t="s">
        <v>23</v>
      </c>
      <c r="H70" s="10" t="s">
        <v>222</v>
      </c>
      <c r="I70" s="7" t="s">
        <v>227</v>
      </c>
      <c r="J70" s="14"/>
      <c r="K70" s="17"/>
    </row>
    <row r="71" ht="45" customHeight="1" spans="1:11">
      <c r="A71" s="13"/>
      <c r="B71" s="7" t="s">
        <v>228</v>
      </c>
      <c r="C71" s="7" t="s">
        <v>229</v>
      </c>
      <c r="D71" s="7" t="s">
        <v>22</v>
      </c>
      <c r="E71" s="8"/>
      <c r="F71" s="9">
        <v>1</v>
      </c>
      <c r="G71" s="11" t="s">
        <v>23</v>
      </c>
      <c r="H71" s="10" t="s">
        <v>222</v>
      </c>
      <c r="I71" s="7" t="s">
        <v>230</v>
      </c>
      <c r="J71" s="16" t="s">
        <v>224</v>
      </c>
      <c r="K71" s="17" t="s">
        <v>19</v>
      </c>
    </row>
    <row r="72" ht="45" customHeight="1" spans="1:11">
      <c r="A72" s="13"/>
      <c r="B72" s="7" t="s">
        <v>231</v>
      </c>
      <c r="C72" s="7" t="s">
        <v>221</v>
      </c>
      <c r="D72" s="7" t="s">
        <v>22</v>
      </c>
      <c r="E72" s="8"/>
      <c r="F72" s="9">
        <v>2</v>
      </c>
      <c r="G72" s="11" t="s">
        <v>23</v>
      </c>
      <c r="H72" s="10" t="s">
        <v>222</v>
      </c>
      <c r="I72" s="7" t="s">
        <v>232</v>
      </c>
      <c r="J72" s="16" t="s">
        <v>224</v>
      </c>
      <c r="K72" s="17"/>
    </row>
    <row r="73" ht="45" customHeight="1" spans="1:11">
      <c r="A73" s="13"/>
      <c r="B73" s="7" t="s">
        <v>233</v>
      </c>
      <c r="C73" s="7" t="s">
        <v>221</v>
      </c>
      <c r="D73" s="7" t="s">
        <v>33</v>
      </c>
      <c r="E73" s="8"/>
      <c r="F73" s="9">
        <v>1</v>
      </c>
      <c r="G73" s="11" t="s">
        <v>23</v>
      </c>
      <c r="H73" s="10" t="s">
        <v>222</v>
      </c>
      <c r="I73" s="7" t="s">
        <v>234</v>
      </c>
      <c r="J73" s="16" t="s">
        <v>224</v>
      </c>
      <c r="K73" s="17" t="s">
        <v>19</v>
      </c>
    </row>
    <row r="74" ht="45" customHeight="1" spans="1:11">
      <c r="A74" s="13"/>
      <c r="B74" s="7" t="s">
        <v>235</v>
      </c>
      <c r="C74" s="7" t="s">
        <v>221</v>
      </c>
      <c r="D74" s="7" t="s">
        <v>22</v>
      </c>
      <c r="E74" s="8"/>
      <c r="F74" s="9">
        <v>1</v>
      </c>
      <c r="G74" s="11" t="s">
        <v>23</v>
      </c>
      <c r="H74" s="10" t="s">
        <v>222</v>
      </c>
      <c r="I74" s="7" t="s">
        <v>236</v>
      </c>
      <c r="J74" s="16" t="s">
        <v>224</v>
      </c>
      <c r="K74" s="17"/>
    </row>
    <row r="75" ht="45" customHeight="1" spans="1:11">
      <c r="A75" s="13"/>
      <c r="B75" s="7" t="s">
        <v>237</v>
      </c>
      <c r="C75" s="7" t="s">
        <v>238</v>
      </c>
      <c r="D75" s="7" t="s">
        <v>33</v>
      </c>
      <c r="E75" s="8"/>
      <c r="F75" s="9">
        <v>5</v>
      </c>
      <c r="G75" s="7" t="s">
        <v>16</v>
      </c>
      <c r="H75" s="10" t="s">
        <v>239</v>
      </c>
      <c r="I75" s="7" t="s">
        <v>240</v>
      </c>
      <c r="J75" s="16" t="s">
        <v>241</v>
      </c>
      <c r="K75" s="17"/>
    </row>
    <row r="76" ht="45" customHeight="1" spans="1:11">
      <c r="A76" s="13"/>
      <c r="B76" s="7" t="s">
        <v>242</v>
      </c>
      <c r="C76" s="7" t="s">
        <v>243</v>
      </c>
      <c r="D76" s="7" t="s">
        <v>33</v>
      </c>
      <c r="E76" s="8"/>
      <c r="F76" s="9">
        <v>1</v>
      </c>
      <c r="G76" s="11" t="s">
        <v>23</v>
      </c>
      <c r="H76" s="10" t="s">
        <v>244</v>
      </c>
      <c r="I76" s="7" t="s">
        <v>240</v>
      </c>
      <c r="J76" s="14"/>
      <c r="K76" s="17"/>
    </row>
    <row r="77" ht="45" customHeight="1" spans="1:11">
      <c r="A77" s="13"/>
      <c r="B77" s="7" t="s">
        <v>245</v>
      </c>
      <c r="C77" s="7" t="s">
        <v>246</v>
      </c>
      <c r="D77" s="7" t="s">
        <v>22</v>
      </c>
      <c r="E77" s="8"/>
      <c r="F77" s="9">
        <v>1</v>
      </c>
      <c r="G77" s="11" t="s">
        <v>23</v>
      </c>
      <c r="H77" s="10" t="s">
        <v>247</v>
      </c>
      <c r="I77" s="7" t="s">
        <v>240</v>
      </c>
      <c r="J77" s="14"/>
      <c r="K77" s="17"/>
    </row>
    <row r="78" ht="45" customHeight="1" spans="1:11">
      <c r="A78" s="13"/>
      <c r="B78" s="7" t="s">
        <v>248</v>
      </c>
      <c r="C78" s="7" t="s">
        <v>249</v>
      </c>
      <c r="D78" s="7" t="s">
        <v>22</v>
      </c>
      <c r="E78" s="8"/>
      <c r="F78" s="9">
        <v>15</v>
      </c>
      <c r="G78" s="11" t="s">
        <v>23</v>
      </c>
      <c r="H78" s="10" t="s">
        <v>250</v>
      </c>
      <c r="I78" s="7" t="s">
        <v>240</v>
      </c>
      <c r="J78" s="14"/>
      <c r="K78" s="17"/>
    </row>
    <row r="79" ht="45" customHeight="1" spans="1:11">
      <c r="A79" s="13"/>
      <c r="B79" s="7" t="s">
        <v>251</v>
      </c>
      <c r="C79" s="7" t="s">
        <v>216</v>
      </c>
      <c r="D79" s="7" t="s">
        <v>54</v>
      </c>
      <c r="E79" s="8"/>
      <c r="F79" s="9">
        <v>8</v>
      </c>
      <c r="G79" s="7" t="s">
        <v>16</v>
      </c>
      <c r="H79" s="10" t="s">
        <v>55</v>
      </c>
      <c r="I79" s="7" t="s">
        <v>252</v>
      </c>
      <c r="J79" s="14"/>
      <c r="K79" s="17" t="s">
        <v>19</v>
      </c>
    </row>
    <row r="80" ht="37" customHeight="1" spans="1:11">
      <c r="A80" s="7" t="s">
        <v>253</v>
      </c>
      <c r="B80" s="7" t="s">
        <v>254</v>
      </c>
      <c r="C80" s="7" t="s">
        <v>255</v>
      </c>
      <c r="D80" s="7" t="s">
        <v>33</v>
      </c>
      <c r="E80" s="8">
        <f>F80+F81+F82+F83+F84+F85+F86+F87</f>
        <v>37</v>
      </c>
      <c r="F80" s="20">
        <v>2</v>
      </c>
      <c r="G80" s="7" t="s">
        <v>256</v>
      </c>
      <c r="H80" s="10" t="s">
        <v>257</v>
      </c>
      <c r="I80" s="7" t="s">
        <v>258</v>
      </c>
      <c r="J80" s="16" t="s">
        <v>171</v>
      </c>
      <c r="K80" s="17"/>
    </row>
    <row r="81" ht="37" customHeight="1" spans="1:11">
      <c r="A81" s="7"/>
      <c r="B81" s="7" t="s">
        <v>259</v>
      </c>
      <c r="C81" s="7" t="s">
        <v>255</v>
      </c>
      <c r="D81" s="7" t="s">
        <v>33</v>
      </c>
      <c r="E81" s="8"/>
      <c r="F81" s="20">
        <v>5</v>
      </c>
      <c r="G81" s="7" t="s">
        <v>16</v>
      </c>
      <c r="H81" s="21" t="s">
        <v>260</v>
      </c>
      <c r="I81" s="7" t="s">
        <v>261</v>
      </c>
      <c r="J81" s="16" t="s">
        <v>171</v>
      </c>
      <c r="K81" s="17"/>
    </row>
    <row r="82" ht="37" customHeight="1" spans="1:11">
      <c r="A82" s="7"/>
      <c r="B82" s="7" t="s">
        <v>262</v>
      </c>
      <c r="C82" s="7" t="s">
        <v>263</v>
      </c>
      <c r="D82" s="7" t="s">
        <v>54</v>
      </c>
      <c r="E82" s="8"/>
      <c r="F82" s="20">
        <v>15</v>
      </c>
      <c r="G82" s="11" t="s">
        <v>23</v>
      </c>
      <c r="H82" s="10" t="s">
        <v>180</v>
      </c>
      <c r="I82" s="7" t="s">
        <v>261</v>
      </c>
      <c r="J82" s="16" t="s">
        <v>171</v>
      </c>
      <c r="K82" s="17"/>
    </row>
    <row r="83" ht="37" customHeight="1" spans="1:11">
      <c r="A83" s="7"/>
      <c r="B83" s="7" t="s">
        <v>264</v>
      </c>
      <c r="C83" s="7" t="s">
        <v>115</v>
      </c>
      <c r="D83" s="7" t="s">
        <v>33</v>
      </c>
      <c r="E83" s="8"/>
      <c r="F83" s="20">
        <v>2</v>
      </c>
      <c r="G83" s="7" t="s">
        <v>16</v>
      </c>
      <c r="H83" s="10" t="s">
        <v>265</v>
      </c>
      <c r="I83" s="7" t="s">
        <v>266</v>
      </c>
      <c r="J83" s="16" t="s">
        <v>171</v>
      </c>
      <c r="K83" s="17"/>
    </row>
    <row r="84" ht="37" customHeight="1" spans="1:11">
      <c r="A84" s="7"/>
      <c r="B84" s="7" t="s">
        <v>267</v>
      </c>
      <c r="C84" s="7" t="s">
        <v>268</v>
      </c>
      <c r="D84" s="7" t="s">
        <v>22</v>
      </c>
      <c r="E84" s="8"/>
      <c r="F84" s="20">
        <v>3</v>
      </c>
      <c r="G84" s="11" t="s">
        <v>23</v>
      </c>
      <c r="H84" s="10" t="s">
        <v>269</v>
      </c>
      <c r="I84" s="7" t="s">
        <v>266</v>
      </c>
      <c r="J84" s="16" t="s">
        <v>171</v>
      </c>
      <c r="K84" s="17"/>
    </row>
    <row r="85" ht="37" customHeight="1" spans="1:11">
      <c r="A85" s="7"/>
      <c r="B85" s="7" t="s">
        <v>270</v>
      </c>
      <c r="C85" s="7" t="s">
        <v>115</v>
      </c>
      <c r="D85" s="7" t="s">
        <v>33</v>
      </c>
      <c r="E85" s="8"/>
      <c r="F85" s="20">
        <v>2</v>
      </c>
      <c r="G85" s="11" t="s">
        <v>23</v>
      </c>
      <c r="H85" s="10" t="s">
        <v>271</v>
      </c>
      <c r="I85" s="7" t="s">
        <v>272</v>
      </c>
      <c r="J85" s="16" t="s">
        <v>171</v>
      </c>
      <c r="K85" s="17"/>
    </row>
    <row r="86" ht="37" customHeight="1" spans="1:11">
      <c r="A86" s="7"/>
      <c r="B86" s="7" t="s">
        <v>273</v>
      </c>
      <c r="C86" s="7" t="s">
        <v>115</v>
      </c>
      <c r="D86" s="7" t="s">
        <v>22</v>
      </c>
      <c r="E86" s="8"/>
      <c r="F86" s="20">
        <v>3</v>
      </c>
      <c r="G86" s="11" t="s">
        <v>23</v>
      </c>
      <c r="H86" s="10" t="s">
        <v>274</v>
      </c>
      <c r="I86" s="7" t="s">
        <v>272</v>
      </c>
      <c r="J86" s="16" t="s">
        <v>171</v>
      </c>
      <c r="K86" s="17"/>
    </row>
    <row r="87" ht="37" customHeight="1" spans="1:11">
      <c r="A87" s="7"/>
      <c r="B87" s="7" t="s">
        <v>275</v>
      </c>
      <c r="C87" s="7" t="s">
        <v>268</v>
      </c>
      <c r="D87" s="7" t="s">
        <v>22</v>
      </c>
      <c r="E87" s="8"/>
      <c r="F87" s="20">
        <v>5</v>
      </c>
      <c r="G87" s="11" t="s">
        <v>23</v>
      </c>
      <c r="H87" s="10" t="s">
        <v>276</v>
      </c>
      <c r="I87" s="7" t="s">
        <v>266</v>
      </c>
      <c r="J87" s="16" t="s">
        <v>171</v>
      </c>
      <c r="K87" s="17"/>
    </row>
    <row r="88" ht="37" customHeight="1" spans="1:11">
      <c r="A88" s="7" t="s">
        <v>277</v>
      </c>
      <c r="B88" s="7" t="s">
        <v>278</v>
      </c>
      <c r="C88" s="7" t="s">
        <v>279</v>
      </c>
      <c r="D88" s="7" t="s">
        <v>33</v>
      </c>
      <c r="E88" s="20">
        <f>F88</f>
        <v>1</v>
      </c>
      <c r="F88" s="22">
        <v>1</v>
      </c>
      <c r="G88" s="7" t="s">
        <v>16</v>
      </c>
      <c r="H88" s="7" t="s">
        <v>45</v>
      </c>
      <c r="I88" s="7" t="s">
        <v>280</v>
      </c>
      <c r="J88" s="16"/>
      <c r="K88" s="17" t="s">
        <v>19</v>
      </c>
    </row>
    <row r="89" ht="37" customHeight="1" spans="1:11">
      <c r="A89" s="7" t="s">
        <v>281</v>
      </c>
      <c r="B89" s="7" t="s">
        <v>282</v>
      </c>
      <c r="C89" s="7" t="s">
        <v>283</v>
      </c>
      <c r="D89" s="7" t="s">
        <v>33</v>
      </c>
      <c r="E89" s="20">
        <f>F89+F90+F91</f>
        <v>5</v>
      </c>
      <c r="F89" s="22">
        <v>1</v>
      </c>
      <c r="G89" s="7" t="s">
        <v>16</v>
      </c>
      <c r="H89" s="7" t="s">
        <v>34</v>
      </c>
      <c r="I89" s="7" t="s">
        <v>284</v>
      </c>
      <c r="J89" s="16"/>
      <c r="K89" s="17" t="s">
        <v>19</v>
      </c>
    </row>
    <row r="90" ht="37" customHeight="1" spans="1:11">
      <c r="A90" s="7"/>
      <c r="B90" s="7" t="s">
        <v>285</v>
      </c>
      <c r="C90" s="7" t="s">
        <v>286</v>
      </c>
      <c r="D90" s="7" t="s">
        <v>22</v>
      </c>
      <c r="E90" s="20"/>
      <c r="F90" s="23">
        <v>1</v>
      </c>
      <c r="G90" s="7" t="s">
        <v>23</v>
      </c>
      <c r="H90" s="7" t="s">
        <v>287</v>
      </c>
      <c r="I90" s="7" t="s">
        <v>284</v>
      </c>
      <c r="J90" s="16"/>
      <c r="K90" s="17" t="s">
        <v>19</v>
      </c>
    </row>
    <row r="91" ht="37" customHeight="1" spans="1:11">
      <c r="A91" s="7"/>
      <c r="B91" s="7" t="s">
        <v>288</v>
      </c>
      <c r="C91" s="7" t="s">
        <v>286</v>
      </c>
      <c r="D91" s="7" t="s">
        <v>22</v>
      </c>
      <c r="E91" s="20"/>
      <c r="F91" s="23">
        <v>3</v>
      </c>
      <c r="G91" s="7" t="s">
        <v>23</v>
      </c>
      <c r="H91" s="7" t="s">
        <v>287</v>
      </c>
      <c r="I91" s="7" t="s">
        <v>284</v>
      </c>
      <c r="J91" s="16"/>
      <c r="K91" s="17" t="s">
        <v>19</v>
      </c>
    </row>
    <row r="92" ht="37" customHeight="1" spans="1:11">
      <c r="A92" s="7" t="s">
        <v>289</v>
      </c>
      <c r="B92" s="7" t="s">
        <v>290</v>
      </c>
      <c r="C92" s="7" t="s">
        <v>286</v>
      </c>
      <c r="D92" s="7" t="s">
        <v>22</v>
      </c>
      <c r="E92" s="20">
        <f>F92</f>
        <v>1</v>
      </c>
      <c r="F92" s="23">
        <v>1</v>
      </c>
      <c r="G92" s="7" t="s">
        <v>23</v>
      </c>
      <c r="H92" s="7" t="s">
        <v>287</v>
      </c>
      <c r="I92" s="7" t="s">
        <v>291</v>
      </c>
      <c r="J92" s="16"/>
      <c r="K92" s="17" t="s">
        <v>19</v>
      </c>
    </row>
    <row r="93" ht="32" customHeight="1" spans="1:11">
      <c r="A93" s="7" t="s">
        <v>292</v>
      </c>
      <c r="B93" s="7" t="s">
        <v>293</v>
      </c>
      <c r="C93" s="7" t="s">
        <v>294</v>
      </c>
      <c r="D93" s="7" t="s">
        <v>33</v>
      </c>
      <c r="E93" s="20">
        <f>F93+F94+F95+F96+F97+F98</f>
        <v>7</v>
      </c>
      <c r="F93" s="23">
        <v>1</v>
      </c>
      <c r="G93" s="7" t="s">
        <v>16</v>
      </c>
      <c r="H93" s="7" t="s">
        <v>295</v>
      </c>
      <c r="I93" s="7" t="s">
        <v>296</v>
      </c>
      <c r="J93" s="16"/>
      <c r="K93" s="17" t="s">
        <v>19</v>
      </c>
    </row>
    <row r="94" ht="32" customHeight="1" spans="1:11">
      <c r="A94" s="7"/>
      <c r="B94" s="7" t="s">
        <v>297</v>
      </c>
      <c r="C94" s="7" t="s">
        <v>49</v>
      </c>
      <c r="D94" s="7" t="s">
        <v>33</v>
      </c>
      <c r="E94" s="20"/>
      <c r="F94" s="23">
        <v>2</v>
      </c>
      <c r="G94" s="7" t="s">
        <v>16</v>
      </c>
      <c r="H94" s="7" t="s">
        <v>298</v>
      </c>
      <c r="I94" s="7" t="s">
        <v>296</v>
      </c>
      <c r="J94" s="16"/>
      <c r="K94" s="17" t="s">
        <v>19</v>
      </c>
    </row>
    <row r="95" ht="32" customHeight="1" spans="1:11">
      <c r="A95" s="7"/>
      <c r="B95" s="7" t="s">
        <v>299</v>
      </c>
      <c r="C95" s="7" t="s">
        <v>300</v>
      </c>
      <c r="D95" s="7" t="s">
        <v>33</v>
      </c>
      <c r="E95" s="20"/>
      <c r="F95" s="23">
        <v>1</v>
      </c>
      <c r="G95" s="7" t="s">
        <v>16</v>
      </c>
      <c r="H95" s="7" t="s">
        <v>55</v>
      </c>
      <c r="I95" s="7" t="s">
        <v>296</v>
      </c>
      <c r="J95" s="16"/>
      <c r="K95" s="17" t="s">
        <v>19</v>
      </c>
    </row>
    <row r="96" ht="32" customHeight="1" spans="1:11">
      <c r="A96" s="7"/>
      <c r="B96" s="7" t="s">
        <v>301</v>
      </c>
      <c r="C96" s="7" t="s">
        <v>279</v>
      </c>
      <c r="D96" s="7" t="s">
        <v>33</v>
      </c>
      <c r="E96" s="20"/>
      <c r="F96" s="23">
        <v>1</v>
      </c>
      <c r="G96" s="7" t="s">
        <v>16</v>
      </c>
      <c r="H96" s="7" t="s">
        <v>45</v>
      </c>
      <c r="I96" s="7" t="s">
        <v>296</v>
      </c>
      <c r="J96" s="16"/>
      <c r="K96" s="17" t="s">
        <v>19</v>
      </c>
    </row>
    <row r="97" ht="32" customHeight="1" spans="1:11">
      <c r="A97" s="7"/>
      <c r="B97" s="7" t="s">
        <v>302</v>
      </c>
      <c r="C97" s="7" t="s">
        <v>303</v>
      </c>
      <c r="D97" s="7" t="s">
        <v>22</v>
      </c>
      <c r="E97" s="20"/>
      <c r="F97" s="23">
        <v>1</v>
      </c>
      <c r="G97" s="7" t="s">
        <v>23</v>
      </c>
      <c r="H97" s="7" t="s">
        <v>304</v>
      </c>
      <c r="I97" s="7" t="s">
        <v>296</v>
      </c>
      <c r="J97" s="16"/>
      <c r="K97" s="17" t="s">
        <v>19</v>
      </c>
    </row>
    <row r="98" ht="32" customHeight="1" spans="1:11">
      <c r="A98" s="7"/>
      <c r="B98" s="7" t="s">
        <v>305</v>
      </c>
      <c r="C98" s="7" t="s">
        <v>286</v>
      </c>
      <c r="D98" s="7" t="s">
        <v>22</v>
      </c>
      <c r="E98" s="20"/>
      <c r="F98" s="23">
        <v>1</v>
      </c>
      <c r="G98" s="7" t="s">
        <v>23</v>
      </c>
      <c r="H98" s="7" t="s">
        <v>287</v>
      </c>
      <c r="I98" s="7" t="s">
        <v>296</v>
      </c>
      <c r="J98" s="16"/>
      <c r="K98" s="17" t="s">
        <v>19</v>
      </c>
    </row>
    <row r="99" ht="34" customHeight="1" spans="1:11">
      <c r="A99" s="7" t="s">
        <v>306</v>
      </c>
      <c r="B99" s="7" t="s">
        <v>307</v>
      </c>
      <c r="C99" s="7" t="s">
        <v>279</v>
      </c>
      <c r="D99" s="7" t="s">
        <v>33</v>
      </c>
      <c r="E99" s="20">
        <f>F99+F100</f>
        <v>2</v>
      </c>
      <c r="F99" s="23">
        <v>1</v>
      </c>
      <c r="G99" s="7" t="s">
        <v>16</v>
      </c>
      <c r="H99" s="7" t="s">
        <v>45</v>
      </c>
      <c r="I99" s="7" t="s">
        <v>308</v>
      </c>
      <c r="J99" s="16"/>
      <c r="K99" s="17" t="s">
        <v>19</v>
      </c>
    </row>
    <row r="100" ht="34" customHeight="1" spans="1:11">
      <c r="A100" s="7"/>
      <c r="B100" s="7" t="s">
        <v>309</v>
      </c>
      <c r="C100" s="7" t="s">
        <v>310</v>
      </c>
      <c r="D100" s="7" t="s">
        <v>22</v>
      </c>
      <c r="E100" s="20"/>
      <c r="F100" s="23">
        <v>1</v>
      </c>
      <c r="G100" s="7" t="s">
        <v>23</v>
      </c>
      <c r="H100" s="7" t="s">
        <v>311</v>
      </c>
      <c r="I100" s="7" t="s">
        <v>308</v>
      </c>
      <c r="J100" s="16"/>
      <c r="K100" s="17" t="s">
        <v>19</v>
      </c>
    </row>
    <row r="101" ht="40" customHeight="1" spans="1:11">
      <c r="A101" s="7" t="s">
        <v>312</v>
      </c>
      <c r="B101" s="7" t="s">
        <v>313</v>
      </c>
      <c r="C101" s="7" t="s">
        <v>294</v>
      </c>
      <c r="D101" s="7" t="s">
        <v>15</v>
      </c>
      <c r="E101" s="20">
        <f>F101+F102+F103</f>
        <v>3</v>
      </c>
      <c r="F101" s="23">
        <v>1</v>
      </c>
      <c r="G101" s="7" t="s">
        <v>16</v>
      </c>
      <c r="H101" s="7" t="s">
        <v>295</v>
      </c>
      <c r="I101" s="7" t="s">
        <v>314</v>
      </c>
      <c r="J101" s="16"/>
      <c r="K101" s="17" t="s">
        <v>19</v>
      </c>
    </row>
    <row r="102" ht="40" customHeight="1" spans="1:11">
      <c r="A102" s="7"/>
      <c r="B102" s="7" t="s">
        <v>315</v>
      </c>
      <c r="C102" s="7" t="s">
        <v>316</v>
      </c>
      <c r="D102" s="7" t="s">
        <v>15</v>
      </c>
      <c r="E102" s="20"/>
      <c r="F102" s="23">
        <v>1</v>
      </c>
      <c r="G102" s="7" t="s">
        <v>16</v>
      </c>
      <c r="H102" s="7" t="s">
        <v>317</v>
      </c>
      <c r="I102" s="7" t="s">
        <v>314</v>
      </c>
      <c r="J102" s="16"/>
      <c r="K102" s="17" t="s">
        <v>19</v>
      </c>
    </row>
    <row r="103" ht="40" customHeight="1" spans="1:11">
      <c r="A103" s="7"/>
      <c r="B103" s="7" t="s">
        <v>318</v>
      </c>
      <c r="C103" s="7" t="s">
        <v>316</v>
      </c>
      <c r="D103" s="7" t="s">
        <v>15</v>
      </c>
      <c r="E103" s="20"/>
      <c r="F103" s="23">
        <v>1</v>
      </c>
      <c r="G103" s="7" t="s">
        <v>16</v>
      </c>
      <c r="H103" s="7" t="s">
        <v>295</v>
      </c>
      <c r="I103" s="7" t="s">
        <v>314</v>
      </c>
      <c r="J103" s="16"/>
      <c r="K103" s="17" t="s">
        <v>19</v>
      </c>
    </row>
    <row r="104" ht="40" customHeight="1" spans="1:11">
      <c r="A104" s="7" t="s">
        <v>319</v>
      </c>
      <c r="B104" s="7" t="s">
        <v>320</v>
      </c>
      <c r="C104" s="7" t="s">
        <v>49</v>
      </c>
      <c r="D104" s="7" t="s">
        <v>33</v>
      </c>
      <c r="E104" s="20">
        <f>F104+F105+F106+F107+F108+F109+F110+F111</f>
        <v>9</v>
      </c>
      <c r="F104" s="23">
        <v>1</v>
      </c>
      <c r="G104" s="7" t="s">
        <v>16</v>
      </c>
      <c r="H104" s="7" t="s">
        <v>298</v>
      </c>
      <c r="I104" s="7" t="s">
        <v>321</v>
      </c>
      <c r="J104" s="16" t="s">
        <v>224</v>
      </c>
      <c r="K104" s="17" t="s">
        <v>19</v>
      </c>
    </row>
    <row r="105" ht="40" customHeight="1" spans="1:11">
      <c r="A105" s="7"/>
      <c r="B105" s="7" t="s">
        <v>322</v>
      </c>
      <c r="C105" s="7" t="s">
        <v>279</v>
      </c>
      <c r="D105" s="7" t="s">
        <v>33</v>
      </c>
      <c r="E105" s="20"/>
      <c r="F105" s="23">
        <v>1</v>
      </c>
      <c r="G105" s="7" t="s">
        <v>16</v>
      </c>
      <c r="H105" s="7" t="s">
        <v>45</v>
      </c>
      <c r="I105" s="7" t="s">
        <v>323</v>
      </c>
      <c r="J105" s="16" t="s">
        <v>224</v>
      </c>
      <c r="K105" s="17" t="s">
        <v>19</v>
      </c>
    </row>
    <row r="106" ht="40" customHeight="1" spans="1:11">
      <c r="A106" s="7"/>
      <c r="B106" s="7" t="s">
        <v>324</v>
      </c>
      <c r="C106" s="7" t="s">
        <v>279</v>
      </c>
      <c r="D106" s="7" t="s">
        <v>33</v>
      </c>
      <c r="E106" s="20"/>
      <c r="F106" s="23">
        <v>1</v>
      </c>
      <c r="G106" s="7" t="s">
        <v>16</v>
      </c>
      <c r="H106" s="7" t="s">
        <v>45</v>
      </c>
      <c r="I106" s="7" t="s">
        <v>325</v>
      </c>
      <c r="J106" s="16" t="s">
        <v>224</v>
      </c>
      <c r="K106" s="17" t="s">
        <v>19</v>
      </c>
    </row>
    <row r="107" ht="40" customHeight="1" spans="1:11">
      <c r="A107" s="7"/>
      <c r="B107" s="7" t="s">
        <v>326</v>
      </c>
      <c r="C107" s="7" t="s">
        <v>279</v>
      </c>
      <c r="D107" s="7" t="s">
        <v>33</v>
      </c>
      <c r="E107" s="20"/>
      <c r="F107" s="23">
        <v>1</v>
      </c>
      <c r="G107" s="7" t="s">
        <v>16</v>
      </c>
      <c r="H107" s="7" t="s">
        <v>45</v>
      </c>
      <c r="I107" s="7" t="s">
        <v>327</v>
      </c>
      <c r="J107" s="16" t="s">
        <v>224</v>
      </c>
      <c r="K107" s="17" t="s">
        <v>19</v>
      </c>
    </row>
    <row r="108" ht="40" customHeight="1" spans="1:11">
      <c r="A108" s="7"/>
      <c r="B108" s="7" t="s">
        <v>328</v>
      </c>
      <c r="C108" s="7" t="s">
        <v>53</v>
      </c>
      <c r="D108" s="7" t="s">
        <v>33</v>
      </c>
      <c r="E108" s="20"/>
      <c r="F108" s="23">
        <v>1</v>
      </c>
      <c r="G108" s="7" t="s">
        <v>16</v>
      </c>
      <c r="H108" s="7" t="s">
        <v>55</v>
      </c>
      <c r="I108" s="7" t="s">
        <v>323</v>
      </c>
      <c r="J108" s="16" t="s">
        <v>224</v>
      </c>
      <c r="K108" s="17" t="s">
        <v>19</v>
      </c>
    </row>
    <row r="109" ht="40" customHeight="1" spans="1:11">
      <c r="A109" s="7"/>
      <c r="B109" s="7" t="s">
        <v>329</v>
      </c>
      <c r="C109" s="7" t="s">
        <v>53</v>
      </c>
      <c r="D109" s="7" t="s">
        <v>33</v>
      </c>
      <c r="E109" s="20"/>
      <c r="F109" s="23">
        <v>1</v>
      </c>
      <c r="G109" s="7" t="s">
        <v>16</v>
      </c>
      <c r="H109" s="7" t="s">
        <v>55</v>
      </c>
      <c r="I109" s="7" t="s">
        <v>325</v>
      </c>
      <c r="J109" s="16" t="s">
        <v>224</v>
      </c>
      <c r="K109" s="17" t="s">
        <v>19</v>
      </c>
    </row>
    <row r="110" ht="40" customHeight="1" spans="1:11">
      <c r="A110" s="7"/>
      <c r="B110" s="7" t="s">
        <v>330</v>
      </c>
      <c r="C110" s="7" t="s">
        <v>316</v>
      </c>
      <c r="D110" s="7" t="s">
        <v>33</v>
      </c>
      <c r="E110" s="20"/>
      <c r="F110" s="23">
        <v>1</v>
      </c>
      <c r="G110" s="7" t="s">
        <v>16</v>
      </c>
      <c r="H110" s="7" t="s">
        <v>331</v>
      </c>
      <c r="I110" s="7" t="s">
        <v>323</v>
      </c>
      <c r="J110" s="16" t="s">
        <v>224</v>
      </c>
      <c r="K110" s="17" t="s">
        <v>19</v>
      </c>
    </row>
    <row r="111" ht="40" customHeight="1" spans="1:11">
      <c r="A111" s="7"/>
      <c r="B111" s="7" t="s">
        <v>332</v>
      </c>
      <c r="C111" s="7" t="s">
        <v>333</v>
      </c>
      <c r="D111" s="7" t="s">
        <v>22</v>
      </c>
      <c r="E111" s="20"/>
      <c r="F111" s="23">
        <v>2</v>
      </c>
      <c r="G111" s="7" t="s">
        <v>23</v>
      </c>
      <c r="H111" s="7" t="s">
        <v>287</v>
      </c>
      <c r="I111" s="7" t="s">
        <v>323</v>
      </c>
      <c r="J111" s="16" t="s">
        <v>224</v>
      </c>
      <c r="K111" s="17" t="s">
        <v>19</v>
      </c>
    </row>
    <row r="112" ht="40" customHeight="1" spans="1:11">
      <c r="A112" s="7" t="s">
        <v>334</v>
      </c>
      <c r="B112" s="7" t="s">
        <v>335</v>
      </c>
      <c r="C112" s="7" t="s">
        <v>300</v>
      </c>
      <c r="D112" s="7" t="s">
        <v>33</v>
      </c>
      <c r="E112" s="20">
        <f>F112+F113+F114+F115</f>
        <v>4</v>
      </c>
      <c r="F112" s="23">
        <v>1</v>
      </c>
      <c r="G112" s="7" t="s">
        <v>16</v>
      </c>
      <c r="H112" s="7" t="s">
        <v>336</v>
      </c>
      <c r="I112" s="7" t="s">
        <v>337</v>
      </c>
      <c r="J112" s="16"/>
      <c r="K112" s="17" t="s">
        <v>19</v>
      </c>
    </row>
    <row r="113" ht="40" customHeight="1" spans="1:11">
      <c r="A113" s="7"/>
      <c r="B113" s="7" t="s">
        <v>338</v>
      </c>
      <c r="C113" s="7" t="s">
        <v>279</v>
      </c>
      <c r="D113" s="7" t="s">
        <v>33</v>
      </c>
      <c r="E113" s="20"/>
      <c r="F113" s="23">
        <v>1</v>
      </c>
      <c r="G113" s="7" t="s">
        <v>16</v>
      </c>
      <c r="H113" s="7" t="s">
        <v>43</v>
      </c>
      <c r="I113" s="7" t="s">
        <v>337</v>
      </c>
      <c r="J113" s="16"/>
      <c r="K113" s="17" t="s">
        <v>19</v>
      </c>
    </row>
    <row r="114" ht="40" customHeight="1" spans="1:11">
      <c r="A114" s="7"/>
      <c r="B114" s="7" t="s">
        <v>339</v>
      </c>
      <c r="C114" s="7" t="s">
        <v>316</v>
      </c>
      <c r="D114" s="7" t="s">
        <v>33</v>
      </c>
      <c r="E114" s="20"/>
      <c r="F114" s="23">
        <v>1</v>
      </c>
      <c r="G114" s="7" t="s">
        <v>16</v>
      </c>
      <c r="H114" s="7" t="s">
        <v>331</v>
      </c>
      <c r="I114" s="7" t="s">
        <v>337</v>
      </c>
      <c r="J114" s="16"/>
      <c r="K114" s="17" t="s">
        <v>19</v>
      </c>
    </row>
    <row r="115" ht="40" customHeight="1" spans="1:11">
      <c r="A115" s="7"/>
      <c r="B115" s="7" t="s">
        <v>340</v>
      </c>
      <c r="C115" s="7" t="s">
        <v>286</v>
      </c>
      <c r="D115" s="7" t="s">
        <v>22</v>
      </c>
      <c r="E115" s="20"/>
      <c r="F115" s="23">
        <v>1</v>
      </c>
      <c r="G115" s="7" t="s">
        <v>23</v>
      </c>
      <c r="H115" s="7" t="s">
        <v>287</v>
      </c>
      <c r="I115" s="7" t="s">
        <v>337</v>
      </c>
      <c r="J115" s="16"/>
      <c r="K115" s="17" t="s">
        <v>19</v>
      </c>
    </row>
    <row r="116" ht="40" customHeight="1" spans="1:11">
      <c r="A116" s="7" t="s">
        <v>341</v>
      </c>
      <c r="B116" s="7" t="s">
        <v>342</v>
      </c>
      <c r="C116" s="7" t="s">
        <v>49</v>
      </c>
      <c r="D116" s="7" t="s">
        <v>33</v>
      </c>
      <c r="E116" s="20">
        <f>F116+F117+F118</f>
        <v>5</v>
      </c>
      <c r="F116" s="23">
        <v>2</v>
      </c>
      <c r="G116" s="7" t="s">
        <v>23</v>
      </c>
      <c r="H116" s="7" t="s">
        <v>298</v>
      </c>
      <c r="I116" s="7" t="s">
        <v>343</v>
      </c>
      <c r="J116" s="16"/>
      <c r="K116" s="17" t="s">
        <v>19</v>
      </c>
    </row>
    <row r="117" ht="40" customHeight="1" spans="1:11">
      <c r="A117" s="7"/>
      <c r="B117" s="7" t="s">
        <v>344</v>
      </c>
      <c r="C117" s="7" t="s">
        <v>286</v>
      </c>
      <c r="D117" s="7" t="s">
        <v>22</v>
      </c>
      <c r="E117" s="20"/>
      <c r="F117" s="23">
        <v>2</v>
      </c>
      <c r="G117" s="7" t="s">
        <v>23</v>
      </c>
      <c r="H117" s="7" t="s">
        <v>206</v>
      </c>
      <c r="I117" s="7" t="s">
        <v>343</v>
      </c>
      <c r="J117" s="16"/>
      <c r="K117" s="17" t="s">
        <v>19</v>
      </c>
    </row>
    <row r="118" ht="40" customHeight="1" spans="1:11">
      <c r="A118" s="7"/>
      <c r="B118" s="7" t="s">
        <v>345</v>
      </c>
      <c r="C118" s="7" t="s">
        <v>286</v>
      </c>
      <c r="D118" s="7" t="s">
        <v>22</v>
      </c>
      <c r="E118" s="20"/>
      <c r="F118" s="23">
        <v>1</v>
      </c>
      <c r="G118" s="7" t="s">
        <v>23</v>
      </c>
      <c r="H118" s="7" t="s">
        <v>287</v>
      </c>
      <c r="I118" s="7" t="s">
        <v>343</v>
      </c>
      <c r="J118" s="16"/>
      <c r="K118" s="17" t="s">
        <v>19</v>
      </c>
    </row>
    <row r="119" ht="32" customHeight="1" spans="1:11">
      <c r="A119" s="7" t="s">
        <v>346</v>
      </c>
      <c r="B119" s="7" t="s">
        <v>347</v>
      </c>
      <c r="C119" s="7" t="s">
        <v>49</v>
      </c>
      <c r="D119" s="7" t="s">
        <v>33</v>
      </c>
      <c r="E119" s="20">
        <f>F119+F120+F121+F122+F123+F124+F125+F126</f>
        <v>19</v>
      </c>
      <c r="F119" s="23">
        <v>5</v>
      </c>
      <c r="G119" s="7" t="s">
        <v>16</v>
      </c>
      <c r="H119" s="7" t="s">
        <v>298</v>
      </c>
      <c r="I119" s="7" t="s">
        <v>348</v>
      </c>
      <c r="J119" s="16"/>
      <c r="K119" s="17" t="s">
        <v>19</v>
      </c>
    </row>
    <row r="120" ht="32" customHeight="1" spans="1:11">
      <c r="A120" s="7"/>
      <c r="B120" s="7" t="s">
        <v>349</v>
      </c>
      <c r="C120" s="7" t="s">
        <v>279</v>
      </c>
      <c r="D120" s="7" t="s">
        <v>33</v>
      </c>
      <c r="E120" s="20"/>
      <c r="F120" s="23">
        <v>1</v>
      </c>
      <c r="G120" s="7" t="s">
        <v>16</v>
      </c>
      <c r="H120" s="7" t="s">
        <v>45</v>
      </c>
      <c r="I120" s="7" t="s">
        <v>350</v>
      </c>
      <c r="J120" s="16"/>
      <c r="K120" s="17" t="s">
        <v>19</v>
      </c>
    </row>
    <row r="121" ht="32" customHeight="1" spans="1:11">
      <c r="A121" s="7"/>
      <c r="B121" s="7" t="s">
        <v>351</v>
      </c>
      <c r="C121" s="7" t="s">
        <v>279</v>
      </c>
      <c r="D121" s="7" t="s">
        <v>33</v>
      </c>
      <c r="E121" s="20"/>
      <c r="F121" s="23">
        <v>4</v>
      </c>
      <c r="G121" s="7" t="s">
        <v>16</v>
      </c>
      <c r="H121" s="7" t="s">
        <v>45</v>
      </c>
      <c r="I121" s="7" t="s">
        <v>350</v>
      </c>
      <c r="J121" s="16"/>
      <c r="K121" s="17" t="s">
        <v>19</v>
      </c>
    </row>
    <row r="122" ht="32" customHeight="1" spans="1:11">
      <c r="A122" s="7"/>
      <c r="B122" s="7" t="s">
        <v>352</v>
      </c>
      <c r="C122" s="7" t="s">
        <v>279</v>
      </c>
      <c r="D122" s="7" t="s">
        <v>33</v>
      </c>
      <c r="E122" s="20"/>
      <c r="F122" s="23">
        <v>2</v>
      </c>
      <c r="G122" s="7" t="s">
        <v>16</v>
      </c>
      <c r="H122" s="7" t="s">
        <v>45</v>
      </c>
      <c r="I122" s="7" t="s">
        <v>350</v>
      </c>
      <c r="J122" s="16"/>
      <c r="K122" s="17" t="s">
        <v>19</v>
      </c>
    </row>
    <row r="123" ht="32" customHeight="1" spans="1:11">
      <c r="A123" s="7"/>
      <c r="B123" s="7" t="s">
        <v>353</v>
      </c>
      <c r="C123" s="7" t="s">
        <v>279</v>
      </c>
      <c r="D123" s="7" t="s">
        <v>33</v>
      </c>
      <c r="E123" s="20"/>
      <c r="F123" s="23">
        <v>3</v>
      </c>
      <c r="G123" s="7" t="s">
        <v>16</v>
      </c>
      <c r="H123" s="7" t="s">
        <v>45</v>
      </c>
      <c r="I123" s="7" t="s">
        <v>354</v>
      </c>
      <c r="J123" s="16"/>
      <c r="K123" s="17" t="s">
        <v>19</v>
      </c>
    </row>
    <row r="124" ht="32" customHeight="1" spans="1:11">
      <c r="A124" s="7"/>
      <c r="B124" s="7" t="s">
        <v>355</v>
      </c>
      <c r="C124" s="7" t="s">
        <v>356</v>
      </c>
      <c r="D124" s="7" t="s">
        <v>15</v>
      </c>
      <c r="E124" s="20"/>
      <c r="F124" s="23">
        <v>1</v>
      </c>
      <c r="G124" s="7" t="s">
        <v>23</v>
      </c>
      <c r="H124" s="7" t="s">
        <v>357</v>
      </c>
      <c r="I124" s="7" t="s">
        <v>358</v>
      </c>
      <c r="J124" s="16" t="s">
        <v>359</v>
      </c>
      <c r="K124" s="17" t="s">
        <v>19</v>
      </c>
    </row>
    <row r="125" ht="32" customHeight="1" spans="1:11">
      <c r="A125" s="7"/>
      <c r="B125" s="7" t="s">
        <v>360</v>
      </c>
      <c r="C125" s="7" t="s">
        <v>361</v>
      </c>
      <c r="D125" s="7" t="s">
        <v>54</v>
      </c>
      <c r="E125" s="20"/>
      <c r="F125" s="23">
        <v>2</v>
      </c>
      <c r="G125" s="7" t="s">
        <v>23</v>
      </c>
      <c r="H125" s="7" t="s">
        <v>357</v>
      </c>
      <c r="I125" s="7" t="s">
        <v>358</v>
      </c>
      <c r="J125" s="16" t="s">
        <v>362</v>
      </c>
      <c r="K125" s="17" t="s">
        <v>19</v>
      </c>
    </row>
    <row r="126" ht="32" customHeight="1" spans="1:11">
      <c r="A126" s="7"/>
      <c r="B126" s="7" t="s">
        <v>363</v>
      </c>
      <c r="C126" s="7" t="s">
        <v>361</v>
      </c>
      <c r="D126" s="7" t="s">
        <v>54</v>
      </c>
      <c r="E126" s="20"/>
      <c r="F126" s="23">
        <v>1</v>
      </c>
      <c r="G126" s="7" t="s">
        <v>23</v>
      </c>
      <c r="H126" s="7" t="s">
        <v>364</v>
      </c>
      <c r="I126" s="7" t="s">
        <v>350</v>
      </c>
      <c r="J126" s="16" t="s">
        <v>365</v>
      </c>
      <c r="K126" s="17" t="s">
        <v>19</v>
      </c>
    </row>
    <row r="127" ht="32" customHeight="1" spans="1:11">
      <c r="A127" s="7" t="s">
        <v>366</v>
      </c>
      <c r="B127" s="7" t="s">
        <v>367</v>
      </c>
      <c r="C127" s="7" t="s">
        <v>294</v>
      </c>
      <c r="D127" s="7" t="s">
        <v>15</v>
      </c>
      <c r="E127" s="20">
        <f>F127+F128+F129</f>
        <v>3</v>
      </c>
      <c r="F127" s="23">
        <v>1</v>
      </c>
      <c r="G127" s="7" t="s">
        <v>16</v>
      </c>
      <c r="H127" s="7" t="s">
        <v>295</v>
      </c>
      <c r="I127" s="7" t="s">
        <v>368</v>
      </c>
      <c r="J127" s="16" t="s">
        <v>369</v>
      </c>
      <c r="K127" s="17" t="s">
        <v>19</v>
      </c>
    </row>
    <row r="128" ht="32" customHeight="1" spans="1:11">
      <c r="A128" s="7"/>
      <c r="B128" s="7" t="s">
        <v>370</v>
      </c>
      <c r="C128" s="7" t="s">
        <v>333</v>
      </c>
      <c r="D128" s="7" t="s">
        <v>22</v>
      </c>
      <c r="E128" s="20"/>
      <c r="F128" s="23">
        <v>1</v>
      </c>
      <c r="G128" s="7" t="s">
        <v>23</v>
      </c>
      <c r="H128" s="7" t="s">
        <v>287</v>
      </c>
      <c r="I128" s="7" t="s">
        <v>368</v>
      </c>
      <c r="J128" s="16" t="s">
        <v>371</v>
      </c>
      <c r="K128" s="17" t="s">
        <v>19</v>
      </c>
    </row>
    <row r="129" ht="32" customHeight="1" spans="1:11">
      <c r="A129" s="7"/>
      <c r="B129" s="7" t="s">
        <v>372</v>
      </c>
      <c r="C129" s="7" t="s">
        <v>316</v>
      </c>
      <c r="D129" s="7" t="s">
        <v>15</v>
      </c>
      <c r="E129" s="20"/>
      <c r="F129" s="23">
        <v>1</v>
      </c>
      <c r="G129" s="7" t="s">
        <v>16</v>
      </c>
      <c r="H129" s="7" t="s">
        <v>295</v>
      </c>
      <c r="I129" s="7" t="s">
        <v>368</v>
      </c>
      <c r="J129" s="16" t="s">
        <v>369</v>
      </c>
      <c r="K129" s="17" t="s">
        <v>19</v>
      </c>
    </row>
    <row r="130" ht="32" customHeight="1" spans="1:11">
      <c r="A130" s="7" t="s">
        <v>373</v>
      </c>
      <c r="B130" s="7" t="s">
        <v>374</v>
      </c>
      <c r="C130" s="7" t="s">
        <v>375</v>
      </c>
      <c r="D130" s="7" t="s">
        <v>33</v>
      </c>
      <c r="E130" s="20">
        <f>F130+F131</f>
        <v>2</v>
      </c>
      <c r="F130" s="23">
        <v>1</v>
      </c>
      <c r="G130" s="7" t="s">
        <v>23</v>
      </c>
      <c r="H130" s="7" t="s">
        <v>287</v>
      </c>
      <c r="I130" s="7" t="s">
        <v>376</v>
      </c>
      <c r="J130" s="16" t="s">
        <v>377</v>
      </c>
      <c r="K130" s="17" t="s">
        <v>19</v>
      </c>
    </row>
    <row r="131" ht="32" customHeight="1" spans="1:11">
      <c r="A131" s="7"/>
      <c r="B131" s="7" t="s">
        <v>378</v>
      </c>
      <c r="C131" s="7" t="s">
        <v>294</v>
      </c>
      <c r="D131" s="7" t="s">
        <v>15</v>
      </c>
      <c r="E131" s="20"/>
      <c r="F131" s="23">
        <v>1</v>
      </c>
      <c r="G131" s="7" t="s">
        <v>16</v>
      </c>
      <c r="H131" s="7" t="s">
        <v>295</v>
      </c>
      <c r="I131" s="7" t="s">
        <v>376</v>
      </c>
      <c r="J131" s="16" t="s">
        <v>379</v>
      </c>
      <c r="K131" s="17" t="s">
        <v>19</v>
      </c>
    </row>
    <row r="132" ht="32" customHeight="1" spans="1:11">
      <c r="A132" s="7" t="s">
        <v>380</v>
      </c>
      <c r="B132" s="7" t="s">
        <v>381</v>
      </c>
      <c r="C132" s="7" t="s">
        <v>382</v>
      </c>
      <c r="D132" s="7" t="s">
        <v>54</v>
      </c>
      <c r="E132" s="20">
        <f>F132+F133+F134+F135+F136+F137+F138+F139+F140+F141</f>
        <v>10</v>
      </c>
      <c r="F132" s="23">
        <v>1</v>
      </c>
      <c r="G132" s="7" t="s">
        <v>16</v>
      </c>
      <c r="H132" s="7" t="s">
        <v>383</v>
      </c>
      <c r="I132" s="7" t="s">
        <v>384</v>
      </c>
      <c r="J132" s="16"/>
      <c r="K132" s="17"/>
    </row>
    <row r="133" ht="32" customHeight="1" spans="1:11">
      <c r="A133" s="7"/>
      <c r="B133" s="7" t="s">
        <v>385</v>
      </c>
      <c r="C133" s="7" t="s">
        <v>382</v>
      </c>
      <c r="D133" s="7" t="s">
        <v>54</v>
      </c>
      <c r="E133" s="20"/>
      <c r="F133" s="23">
        <v>1</v>
      </c>
      <c r="G133" s="7" t="s">
        <v>16</v>
      </c>
      <c r="H133" s="7" t="s">
        <v>386</v>
      </c>
      <c r="I133" s="7" t="s">
        <v>384</v>
      </c>
      <c r="J133" s="16"/>
      <c r="K133" s="17"/>
    </row>
    <row r="134" ht="32" customHeight="1" spans="1:11">
      <c r="A134" s="7"/>
      <c r="B134" s="7" t="s">
        <v>387</v>
      </c>
      <c r="C134" s="7" t="s">
        <v>382</v>
      </c>
      <c r="D134" s="7" t="s">
        <v>54</v>
      </c>
      <c r="E134" s="20"/>
      <c r="F134" s="23">
        <v>1</v>
      </c>
      <c r="G134" s="7" t="s">
        <v>16</v>
      </c>
      <c r="H134" s="7" t="s">
        <v>386</v>
      </c>
      <c r="I134" s="7" t="s">
        <v>384</v>
      </c>
      <c r="J134" s="16"/>
      <c r="K134" s="17"/>
    </row>
    <row r="135" ht="32" customHeight="1" spans="1:11">
      <c r="A135" s="7"/>
      <c r="B135" s="7" t="s">
        <v>388</v>
      </c>
      <c r="C135" s="7" t="s">
        <v>382</v>
      </c>
      <c r="D135" s="7" t="s">
        <v>54</v>
      </c>
      <c r="E135" s="20"/>
      <c r="F135" s="23">
        <v>1</v>
      </c>
      <c r="G135" s="7" t="s">
        <v>16</v>
      </c>
      <c r="H135" s="7" t="s">
        <v>386</v>
      </c>
      <c r="I135" s="7" t="s">
        <v>384</v>
      </c>
      <c r="J135" s="16" t="s">
        <v>389</v>
      </c>
      <c r="K135" s="17"/>
    </row>
    <row r="136" ht="32" customHeight="1" spans="1:11">
      <c r="A136" s="7"/>
      <c r="B136" s="7" t="s">
        <v>390</v>
      </c>
      <c r="C136" s="7" t="s">
        <v>294</v>
      </c>
      <c r="D136" s="7" t="s">
        <v>15</v>
      </c>
      <c r="E136" s="20"/>
      <c r="F136" s="23">
        <v>1</v>
      </c>
      <c r="G136" s="7" t="s">
        <v>16</v>
      </c>
      <c r="H136" s="7" t="s">
        <v>295</v>
      </c>
      <c r="I136" s="7" t="s">
        <v>391</v>
      </c>
      <c r="J136" s="16"/>
      <c r="K136" s="17"/>
    </row>
    <row r="137" ht="32" customHeight="1" spans="1:11">
      <c r="A137" s="7"/>
      <c r="B137" s="7" t="s">
        <v>392</v>
      </c>
      <c r="C137" s="7" t="s">
        <v>49</v>
      </c>
      <c r="D137" s="7" t="s">
        <v>33</v>
      </c>
      <c r="E137" s="20"/>
      <c r="F137" s="23">
        <v>1</v>
      </c>
      <c r="G137" s="7" t="s">
        <v>16</v>
      </c>
      <c r="H137" s="7" t="s">
        <v>298</v>
      </c>
      <c r="I137" s="7" t="s">
        <v>391</v>
      </c>
      <c r="J137" s="16" t="s">
        <v>393</v>
      </c>
      <c r="K137" s="17"/>
    </row>
    <row r="138" ht="32" customHeight="1" spans="1:11">
      <c r="A138" s="7"/>
      <c r="B138" s="7" t="s">
        <v>394</v>
      </c>
      <c r="C138" s="7" t="s">
        <v>49</v>
      </c>
      <c r="D138" s="7" t="s">
        <v>33</v>
      </c>
      <c r="E138" s="20"/>
      <c r="F138" s="23">
        <v>1</v>
      </c>
      <c r="G138" s="7" t="s">
        <v>16</v>
      </c>
      <c r="H138" s="7" t="s">
        <v>298</v>
      </c>
      <c r="I138" s="7" t="s">
        <v>395</v>
      </c>
      <c r="J138" s="16"/>
      <c r="K138" s="17" t="s">
        <v>19</v>
      </c>
    </row>
    <row r="139" ht="32" customHeight="1" spans="1:11">
      <c r="A139" s="7"/>
      <c r="B139" s="7" t="s">
        <v>396</v>
      </c>
      <c r="C139" s="7" t="s">
        <v>316</v>
      </c>
      <c r="D139" s="7" t="s">
        <v>15</v>
      </c>
      <c r="E139" s="20"/>
      <c r="F139" s="23">
        <v>1</v>
      </c>
      <c r="G139" s="7" t="s">
        <v>16</v>
      </c>
      <c r="H139" s="7" t="s">
        <v>295</v>
      </c>
      <c r="I139" s="7" t="s">
        <v>395</v>
      </c>
      <c r="J139" s="16"/>
      <c r="K139" s="17" t="s">
        <v>19</v>
      </c>
    </row>
    <row r="140" ht="32" customHeight="1" spans="1:11">
      <c r="A140" s="7"/>
      <c r="B140" s="7" t="s">
        <v>397</v>
      </c>
      <c r="C140" s="7" t="s">
        <v>279</v>
      </c>
      <c r="D140" s="7" t="s">
        <v>33</v>
      </c>
      <c r="E140" s="20"/>
      <c r="F140" s="23">
        <v>1</v>
      </c>
      <c r="G140" s="7" t="s">
        <v>16</v>
      </c>
      <c r="H140" s="7" t="s">
        <v>398</v>
      </c>
      <c r="I140" s="7" t="s">
        <v>395</v>
      </c>
      <c r="J140" s="16"/>
      <c r="K140" s="17" t="s">
        <v>19</v>
      </c>
    </row>
    <row r="141" ht="32" customHeight="1" spans="1:11">
      <c r="A141" s="7"/>
      <c r="B141" s="7" t="s">
        <v>399</v>
      </c>
      <c r="C141" s="7" t="s">
        <v>279</v>
      </c>
      <c r="D141" s="7" t="s">
        <v>33</v>
      </c>
      <c r="E141" s="20"/>
      <c r="F141" s="23">
        <v>1</v>
      </c>
      <c r="G141" s="7" t="s">
        <v>16</v>
      </c>
      <c r="H141" s="7" t="s">
        <v>400</v>
      </c>
      <c r="I141" s="7" t="s">
        <v>395</v>
      </c>
      <c r="J141" s="16"/>
      <c r="K141" s="17" t="s">
        <v>19</v>
      </c>
    </row>
    <row r="142" ht="35" customHeight="1" spans="1:11">
      <c r="A142" s="7" t="s">
        <v>401</v>
      </c>
      <c r="B142" s="7" t="s">
        <v>402</v>
      </c>
      <c r="C142" s="7" t="s">
        <v>115</v>
      </c>
      <c r="D142" s="7" t="s">
        <v>33</v>
      </c>
      <c r="E142" s="20">
        <f>F142+F143+F144+F145+F146+F147+F148+F149+F150</f>
        <v>15</v>
      </c>
      <c r="F142" s="23">
        <v>1</v>
      </c>
      <c r="G142" s="7" t="s">
        <v>16</v>
      </c>
      <c r="H142" s="7" t="s">
        <v>403</v>
      </c>
      <c r="I142" s="7" t="s">
        <v>404</v>
      </c>
      <c r="J142" s="16" t="s">
        <v>405</v>
      </c>
      <c r="K142" s="17"/>
    </row>
    <row r="143" ht="35" customHeight="1" spans="1:11">
      <c r="A143" s="7"/>
      <c r="B143" s="7" t="s">
        <v>406</v>
      </c>
      <c r="C143" s="7" t="s">
        <v>115</v>
      </c>
      <c r="D143" s="7" t="s">
        <v>33</v>
      </c>
      <c r="E143" s="20"/>
      <c r="F143" s="23">
        <v>1</v>
      </c>
      <c r="G143" s="7" t="s">
        <v>16</v>
      </c>
      <c r="H143" s="7" t="s">
        <v>407</v>
      </c>
      <c r="I143" s="7" t="s">
        <v>404</v>
      </c>
      <c r="J143" s="16" t="s">
        <v>408</v>
      </c>
      <c r="K143" s="17"/>
    </row>
    <row r="144" ht="35" customHeight="1" spans="1:11">
      <c r="A144" s="7"/>
      <c r="B144" s="7" t="s">
        <v>409</v>
      </c>
      <c r="C144" s="7" t="s">
        <v>115</v>
      </c>
      <c r="D144" s="7" t="s">
        <v>33</v>
      </c>
      <c r="E144" s="20"/>
      <c r="F144" s="23">
        <v>1</v>
      </c>
      <c r="G144" s="7" t="s">
        <v>16</v>
      </c>
      <c r="H144" s="7" t="s">
        <v>410</v>
      </c>
      <c r="I144" s="7" t="s">
        <v>404</v>
      </c>
      <c r="J144" s="16" t="s">
        <v>411</v>
      </c>
      <c r="K144" s="17"/>
    </row>
    <row r="145" ht="35" customHeight="1" spans="1:11">
      <c r="A145" s="7"/>
      <c r="B145" s="7" t="s">
        <v>412</v>
      </c>
      <c r="C145" s="7" t="s">
        <v>382</v>
      </c>
      <c r="D145" s="7" t="s">
        <v>54</v>
      </c>
      <c r="E145" s="20"/>
      <c r="F145" s="23">
        <v>2</v>
      </c>
      <c r="G145" s="7" t="s">
        <v>16</v>
      </c>
      <c r="H145" s="7" t="s">
        <v>120</v>
      </c>
      <c r="I145" s="7" t="s">
        <v>404</v>
      </c>
      <c r="J145" s="16" t="s">
        <v>413</v>
      </c>
      <c r="K145" s="17"/>
    </row>
    <row r="146" ht="35" customHeight="1" spans="1:11">
      <c r="A146" s="7"/>
      <c r="B146" s="7" t="s">
        <v>414</v>
      </c>
      <c r="C146" s="7" t="s">
        <v>382</v>
      </c>
      <c r="D146" s="7" t="s">
        <v>54</v>
      </c>
      <c r="E146" s="20"/>
      <c r="F146" s="23">
        <v>4</v>
      </c>
      <c r="G146" s="7" t="s">
        <v>16</v>
      </c>
      <c r="H146" s="7" t="s">
        <v>120</v>
      </c>
      <c r="I146" s="7" t="s">
        <v>404</v>
      </c>
      <c r="J146" s="16" t="s">
        <v>413</v>
      </c>
      <c r="K146" s="17"/>
    </row>
    <row r="147" ht="35" customHeight="1" spans="1:11">
      <c r="A147" s="7"/>
      <c r="B147" s="7" t="s">
        <v>415</v>
      </c>
      <c r="C147" s="7" t="s">
        <v>300</v>
      </c>
      <c r="D147" s="7" t="s">
        <v>33</v>
      </c>
      <c r="E147" s="20"/>
      <c r="F147" s="23">
        <v>3</v>
      </c>
      <c r="G147" s="7" t="s">
        <v>16</v>
      </c>
      <c r="H147" s="7" t="s">
        <v>120</v>
      </c>
      <c r="I147" s="7" t="s">
        <v>404</v>
      </c>
      <c r="J147" s="16" t="s">
        <v>416</v>
      </c>
      <c r="K147" s="17"/>
    </row>
    <row r="148" ht="35" customHeight="1" spans="1:11">
      <c r="A148" s="7"/>
      <c r="B148" s="7" t="s">
        <v>417</v>
      </c>
      <c r="C148" s="7" t="s">
        <v>300</v>
      </c>
      <c r="D148" s="7" t="s">
        <v>33</v>
      </c>
      <c r="E148" s="20"/>
      <c r="F148" s="23">
        <v>1</v>
      </c>
      <c r="G148" s="7" t="s">
        <v>16</v>
      </c>
      <c r="H148" s="7" t="s">
        <v>120</v>
      </c>
      <c r="I148" s="7" t="s">
        <v>404</v>
      </c>
      <c r="J148" s="16" t="s">
        <v>418</v>
      </c>
      <c r="K148" s="17"/>
    </row>
    <row r="149" ht="35" customHeight="1" spans="1:11">
      <c r="A149" s="7"/>
      <c r="B149" s="7" t="s">
        <v>419</v>
      </c>
      <c r="C149" s="7" t="s">
        <v>286</v>
      </c>
      <c r="D149" s="7" t="s">
        <v>22</v>
      </c>
      <c r="E149" s="20"/>
      <c r="F149" s="23">
        <v>1</v>
      </c>
      <c r="G149" s="7" t="s">
        <v>23</v>
      </c>
      <c r="H149" s="7" t="s">
        <v>420</v>
      </c>
      <c r="I149" s="7" t="s">
        <v>404</v>
      </c>
      <c r="J149" s="16" t="s">
        <v>421</v>
      </c>
      <c r="K149" s="17"/>
    </row>
    <row r="150" ht="35" customHeight="1" spans="1:11">
      <c r="A150" s="7"/>
      <c r="B150" s="7" t="s">
        <v>422</v>
      </c>
      <c r="C150" s="7" t="s">
        <v>286</v>
      </c>
      <c r="D150" s="7" t="s">
        <v>22</v>
      </c>
      <c r="E150" s="20"/>
      <c r="F150" s="23">
        <v>1</v>
      </c>
      <c r="G150" s="7" t="s">
        <v>23</v>
      </c>
      <c r="H150" s="7" t="s">
        <v>420</v>
      </c>
      <c r="I150" s="7" t="s">
        <v>423</v>
      </c>
      <c r="J150" s="16" t="s">
        <v>421</v>
      </c>
      <c r="K150" s="17"/>
    </row>
    <row r="151" ht="35" customHeight="1" spans="1:11">
      <c r="A151" s="7" t="s">
        <v>424</v>
      </c>
      <c r="B151" s="7" t="s">
        <v>425</v>
      </c>
      <c r="C151" s="7" t="s">
        <v>49</v>
      </c>
      <c r="D151" s="7" t="s">
        <v>33</v>
      </c>
      <c r="E151" s="20">
        <f>F151+F152+F153+F154</f>
        <v>8</v>
      </c>
      <c r="F151" s="23">
        <v>2</v>
      </c>
      <c r="G151" s="7" t="s">
        <v>16</v>
      </c>
      <c r="H151" s="7" t="s">
        <v>298</v>
      </c>
      <c r="I151" s="7" t="s">
        <v>426</v>
      </c>
      <c r="J151" s="16"/>
      <c r="K151" s="17"/>
    </row>
    <row r="152" ht="35" customHeight="1" spans="1:11">
      <c r="A152" s="7"/>
      <c r="B152" s="7" t="s">
        <v>427</v>
      </c>
      <c r="C152" s="7" t="s">
        <v>286</v>
      </c>
      <c r="D152" s="7" t="s">
        <v>22</v>
      </c>
      <c r="E152" s="20"/>
      <c r="F152" s="23">
        <v>1</v>
      </c>
      <c r="G152" s="7" t="s">
        <v>23</v>
      </c>
      <c r="H152" s="7" t="s">
        <v>428</v>
      </c>
      <c r="I152" s="7" t="s">
        <v>426</v>
      </c>
      <c r="J152" s="16"/>
      <c r="K152" s="17"/>
    </row>
    <row r="153" ht="35" customHeight="1" spans="1:11">
      <c r="A153" s="7"/>
      <c r="B153" s="7" t="s">
        <v>429</v>
      </c>
      <c r="C153" s="7" t="s">
        <v>286</v>
      </c>
      <c r="D153" s="7" t="s">
        <v>22</v>
      </c>
      <c r="E153" s="20"/>
      <c r="F153" s="23">
        <v>1</v>
      </c>
      <c r="G153" s="7" t="s">
        <v>23</v>
      </c>
      <c r="H153" s="7" t="s">
        <v>287</v>
      </c>
      <c r="I153" s="7" t="s">
        <v>426</v>
      </c>
      <c r="J153" s="16"/>
      <c r="K153" s="17"/>
    </row>
    <row r="154" ht="35" customHeight="1" spans="1:11">
      <c r="A154" s="7"/>
      <c r="B154" s="7" t="s">
        <v>430</v>
      </c>
      <c r="C154" s="7" t="s">
        <v>286</v>
      </c>
      <c r="D154" s="7" t="s">
        <v>22</v>
      </c>
      <c r="E154" s="20"/>
      <c r="F154" s="23">
        <v>4</v>
      </c>
      <c r="G154" s="7" t="s">
        <v>23</v>
      </c>
      <c r="H154" s="7" t="s">
        <v>304</v>
      </c>
      <c r="I154" s="7" t="s">
        <v>426</v>
      </c>
      <c r="J154" s="16"/>
      <c r="K154" s="17"/>
    </row>
    <row r="155" ht="35" customHeight="1" spans="1:11">
      <c r="A155" s="7" t="s">
        <v>431</v>
      </c>
      <c r="B155" s="7" t="s">
        <v>432</v>
      </c>
      <c r="C155" s="7" t="s">
        <v>49</v>
      </c>
      <c r="D155" s="7" t="s">
        <v>33</v>
      </c>
      <c r="E155" s="20">
        <f>F155+F156+F157+F158+F159+F160+F161</f>
        <v>7</v>
      </c>
      <c r="F155" s="23">
        <v>1</v>
      </c>
      <c r="G155" s="7" t="s">
        <v>16</v>
      </c>
      <c r="H155" s="7" t="s">
        <v>298</v>
      </c>
      <c r="I155" s="7" t="s">
        <v>433</v>
      </c>
      <c r="J155" s="16"/>
      <c r="K155" s="17"/>
    </row>
    <row r="156" ht="35" customHeight="1" spans="1:11">
      <c r="A156" s="7"/>
      <c r="B156" s="7" t="s">
        <v>434</v>
      </c>
      <c r="C156" s="7" t="s">
        <v>67</v>
      </c>
      <c r="D156" s="7" t="s">
        <v>33</v>
      </c>
      <c r="E156" s="20"/>
      <c r="F156" s="23">
        <v>1</v>
      </c>
      <c r="G156" s="7" t="s">
        <v>16</v>
      </c>
      <c r="H156" s="7" t="s">
        <v>45</v>
      </c>
      <c r="I156" s="7" t="s">
        <v>435</v>
      </c>
      <c r="J156" s="16"/>
      <c r="K156" s="17" t="s">
        <v>19</v>
      </c>
    </row>
    <row r="157" ht="35" customHeight="1" spans="1:11">
      <c r="A157" s="7"/>
      <c r="B157" s="7" t="s">
        <v>436</v>
      </c>
      <c r="C157" s="7" t="s">
        <v>67</v>
      </c>
      <c r="D157" s="7" t="s">
        <v>33</v>
      </c>
      <c r="E157" s="20"/>
      <c r="F157" s="23">
        <v>1</v>
      </c>
      <c r="G157" s="7" t="s">
        <v>16</v>
      </c>
      <c r="H157" s="7" t="s">
        <v>45</v>
      </c>
      <c r="I157" s="7" t="s">
        <v>437</v>
      </c>
      <c r="J157" s="16"/>
      <c r="K157" s="17" t="s">
        <v>19</v>
      </c>
    </row>
    <row r="158" ht="35" customHeight="1" spans="1:11">
      <c r="A158" s="7"/>
      <c r="B158" s="7" t="s">
        <v>438</v>
      </c>
      <c r="C158" s="7" t="s">
        <v>286</v>
      </c>
      <c r="D158" s="7" t="s">
        <v>22</v>
      </c>
      <c r="E158" s="20"/>
      <c r="F158" s="23">
        <v>1</v>
      </c>
      <c r="G158" s="7" t="s">
        <v>23</v>
      </c>
      <c r="H158" s="7" t="s">
        <v>287</v>
      </c>
      <c r="I158" s="7" t="s">
        <v>437</v>
      </c>
      <c r="J158" s="16"/>
      <c r="K158" s="17" t="s">
        <v>19</v>
      </c>
    </row>
    <row r="159" ht="35" customHeight="1" spans="1:11">
      <c r="A159" s="7"/>
      <c r="B159" s="7" t="s">
        <v>439</v>
      </c>
      <c r="C159" s="7" t="s">
        <v>316</v>
      </c>
      <c r="D159" s="7" t="s">
        <v>15</v>
      </c>
      <c r="E159" s="20"/>
      <c r="F159" s="23">
        <v>1</v>
      </c>
      <c r="G159" s="7" t="s">
        <v>16</v>
      </c>
      <c r="H159" s="7" t="s">
        <v>295</v>
      </c>
      <c r="I159" s="7" t="s">
        <v>440</v>
      </c>
      <c r="J159" s="16"/>
      <c r="K159" s="17" t="s">
        <v>19</v>
      </c>
    </row>
    <row r="160" ht="35" customHeight="1" spans="1:11">
      <c r="A160" s="7"/>
      <c r="B160" s="7" t="s">
        <v>441</v>
      </c>
      <c r="C160" s="7" t="s">
        <v>67</v>
      </c>
      <c r="D160" s="7" t="s">
        <v>33</v>
      </c>
      <c r="E160" s="20"/>
      <c r="F160" s="23">
        <v>1</v>
      </c>
      <c r="G160" s="7" t="s">
        <v>16</v>
      </c>
      <c r="H160" s="7" t="s">
        <v>442</v>
      </c>
      <c r="I160" s="7" t="s">
        <v>440</v>
      </c>
      <c r="J160" s="16"/>
      <c r="K160" s="17" t="s">
        <v>19</v>
      </c>
    </row>
    <row r="161" ht="35" customHeight="1" spans="1:11">
      <c r="A161" s="7"/>
      <c r="B161" s="7" t="s">
        <v>443</v>
      </c>
      <c r="C161" s="7" t="s">
        <v>286</v>
      </c>
      <c r="D161" s="7" t="s">
        <v>22</v>
      </c>
      <c r="E161" s="20"/>
      <c r="F161" s="23">
        <v>1</v>
      </c>
      <c r="G161" s="7" t="s">
        <v>23</v>
      </c>
      <c r="H161" s="7" t="s">
        <v>287</v>
      </c>
      <c r="I161" s="7" t="s">
        <v>440</v>
      </c>
      <c r="J161" s="16"/>
      <c r="K161" s="17" t="s">
        <v>19</v>
      </c>
    </row>
    <row r="162" ht="35" customHeight="1" spans="1:11">
      <c r="A162" s="7" t="s">
        <v>444</v>
      </c>
      <c r="B162" s="7" t="s">
        <v>445</v>
      </c>
      <c r="C162" s="7" t="s">
        <v>67</v>
      </c>
      <c r="D162" s="7" t="s">
        <v>33</v>
      </c>
      <c r="E162" s="20">
        <f>F162</f>
        <v>1</v>
      </c>
      <c r="F162" s="23">
        <v>1</v>
      </c>
      <c r="G162" s="7" t="s">
        <v>446</v>
      </c>
      <c r="H162" s="7" t="s">
        <v>447</v>
      </c>
      <c r="I162" s="7" t="s">
        <v>448</v>
      </c>
      <c r="J162" s="16"/>
      <c r="K162" s="17"/>
    </row>
    <row r="163" ht="36" customHeight="1" spans="1:11">
      <c r="A163" s="7" t="s">
        <v>449</v>
      </c>
      <c r="B163" s="7" t="s">
        <v>450</v>
      </c>
      <c r="C163" s="7" t="s">
        <v>294</v>
      </c>
      <c r="D163" s="7" t="s">
        <v>15</v>
      </c>
      <c r="E163" s="20">
        <f>F163+F164+F165+F166+F167+F168+F169+F170+F171+F172+F173+F174+F175+F176+F177+F178+F179+F180+F181+F182</f>
        <v>39</v>
      </c>
      <c r="F163" s="23">
        <v>1</v>
      </c>
      <c r="G163" s="7" t="s">
        <v>16</v>
      </c>
      <c r="H163" s="7" t="s">
        <v>295</v>
      </c>
      <c r="I163" s="7" t="s">
        <v>451</v>
      </c>
      <c r="J163" s="16"/>
      <c r="K163" s="17"/>
    </row>
    <row r="164" ht="36" customHeight="1" spans="1:11">
      <c r="A164" s="7"/>
      <c r="B164" s="7" t="s">
        <v>452</v>
      </c>
      <c r="C164" s="7" t="s">
        <v>382</v>
      </c>
      <c r="D164" s="7" t="s">
        <v>54</v>
      </c>
      <c r="E164" s="20"/>
      <c r="F164" s="23">
        <v>1</v>
      </c>
      <c r="G164" s="7" t="s">
        <v>16</v>
      </c>
      <c r="H164" s="7" t="s">
        <v>453</v>
      </c>
      <c r="I164" s="7" t="s">
        <v>451</v>
      </c>
      <c r="J164" s="16"/>
      <c r="K164" s="17"/>
    </row>
    <row r="165" ht="36" customHeight="1" spans="1:11">
      <c r="A165" s="7"/>
      <c r="B165" s="7" t="s">
        <v>454</v>
      </c>
      <c r="C165" s="7" t="s">
        <v>115</v>
      </c>
      <c r="D165" s="7" t="s">
        <v>33</v>
      </c>
      <c r="E165" s="20"/>
      <c r="F165" s="23">
        <v>4</v>
      </c>
      <c r="G165" s="7" t="s">
        <v>16</v>
      </c>
      <c r="H165" s="7" t="s">
        <v>295</v>
      </c>
      <c r="I165" s="7" t="s">
        <v>451</v>
      </c>
      <c r="J165" s="16"/>
      <c r="K165" s="17"/>
    </row>
    <row r="166" ht="36" customHeight="1" spans="1:11">
      <c r="A166" s="7"/>
      <c r="B166" s="7" t="s">
        <v>455</v>
      </c>
      <c r="C166" s="7" t="s">
        <v>67</v>
      </c>
      <c r="D166" s="7" t="s">
        <v>33</v>
      </c>
      <c r="E166" s="20"/>
      <c r="F166" s="23">
        <v>3</v>
      </c>
      <c r="G166" s="7" t="s">
        <v>16</v>
      </c>
      <c r="H166" s="7" t="s">
        <v>45</v>
      </c>
      <c r="I166" s="7" t="s">
        <v>451</v>
      </c>
      <c r="J166" s="16"/>
      <c r="K166" s="17"/>
    </row>
    <row r="167" ht="36" customHeight="1" spans="1:11">
      <c r="A167" s="7"/>
      <c r="B167" s="7" t="s">
        <v>456</v>
      </c>
      <c r="C167" s="7" t="s">
        <v>382</v>
      </c>
      <c r="D167" s="7" t="s">
        <v>54</v>
      </c>
      <c r="E167" s="20"/>
      <c r="F167" s="23">
        <v>1</v>
      </c>
      <c r="G167" s="7" t="s">
        <v>16</v>
      </c>
      <c r="H167" s="7" t="s">
        <v>55</v>
      </c>
      <c r="I167" s="7" t="s">
        <v>291</v>
      </c>
      <c r="J167" s="16"/>
      <c r="K167" s="17" t="s">
        <v>19</v>
      </c>
    </row>
    <row r="168" ht="36" customHeight="1" spans="1:11">
      <c r="A168" s="7"/>
      <c r="B168" s="7" t="s">
        <v>457</v>
      </c>
      <c r="C168" s="7" t="s">
        <v>49</v>
      </c>
      <c r="D168" s="7" t="s">
        <v>33</v>
      </c>
      <c r="E168" s="20"/>
      <c r="F168" s="23">
        <v>1</v>
      </c>
      <c r="G168" s="7" t="s">
        <v>16</v>
      </c>
      <c r="H168" s="7" t="s">
        <v>298</v>
      </c>
      <c r="I168" s="7" t="s">
        <v>291</v>
      </c>
      <c r="J168" s="16"/>
      <c r="K168" s="17" t="s">
        <v>19</v>
      </c>
    </row>
    <row r="169" ht="36" customHeight="1" spans="1:11">
      <c r="A169" s="7"/>
      <c r="B169" s="7" t="s">
        <v>458</v>
      </c>
      <c r="C169" s="7" t="s">
        <v>459</v>
      </c>
      <c r="D169" s="7" t="s">
        <v>22</v>
      </c>
      <c r="E169" s="20"/>
      <c r="F169" s="23">
        <v>4</v>
      </c>
      <c r="G169" s="7" t="s">
        <v>23</v>
      </c>
      <c r="H169" s="7" t="s">
        <v>287</v>
      </c>
      <c r="I169" s="7" t="s">
        <v>291</v>
      </c>
      <c r="J169" s="16"/>
      <c r="K169" s="17" t="s">
        <v>19</v>
      </c>
    </row>
    <row r="170" ht="36" customHeight="1" spans="1:11">
      <c r="A170" s="7"/>
      <c r="B170" s="7" t="s">
        <v>460</v>
      </c>
      <c r="C170" s="7" t="s">
        <v>459</v>
      </c>
      <c r="D170" s="7" t="s">
        <v>22</v>
      </c>
      <c r="E170" s="20"/>
      <c r="F170" s="23">
        <v>2</v>
      </c>
      <c r="G170" s="7" t="s">
        <v>16</v>
      </c>
      <c r="H170" s="7" t="s">
        <v>45</v>
      </c>
      <c r="I170" s="7" t="s">
        <v>291</v>
      </c>
      <c r="J170" s="16"/>
      <c r="K170" s="17" t="s">
        <v>19</v>
      </c>
    </row>
    <row r="171" ht="36" customHeight="1" spans="1:11">
      <c r="A171" s="7"/>
      <c r="B171" s="7" t="s">
        <v>461</v>
      </c>
      <c r="C171" s="7" t="s">
        <v>459</v>
      </c>
      <c r="D171" s="7" t="s">
        <v>22</v>
      </c>
      <c r="E171" s="20"/>
      <c r="F171" s="23">
        <v>5</v>
      </c>
      <c r="G171" s="7" t="s">
        <v>23</v>
      </c>
      <c r="H171" s="7" t="s">
        <v>462</v>
      </c>
      <c r="I171" s="7" t="s">
        <v>463</v>
      </c>
      <c r="J171" s="16"/>
      <c r="K171" s="17" t="s">
        <v>19</v>
      </c>
    </row>
    <row r="172" ht="36" customHeight="1" spans="1:11">
      <c r="A172" s="7"/>
      <c r="B172" s="7" t="s">
        <v>464</v>
      </c>
      <c r="C172" s="7" t="s">
        <v>316</v>
      </c>
      <c r="D172" s="7" t="s">
        <v>33</v>
      </c>
      <c r="E172" s="20"/>
      <c r="F172" s="23">
        <v>2</v>
      </c>
      <c r="G172" s="7" t="s">
        <v>16</v>
      </c>
      <c r="H172" s="7" t="s">
        <v>295</v>
      </c>
      <c r="I172" s="7" t="s">
        <v>463</v>
      </c>
      <c r="J172" s="16"/>
      <c r="K172" s="17" t="s">
        <v>19</v>
      </c>
    </row>
    <row r="173" ht="36" customHeight="1" spans="1:11">
      <c r="A173" s="7"/>
      <c r="B173" s="7" t="s">
        <v>465</v>
      </c>
      <c r="C173" s="7" t="s">
        <v>382</v>
      </c>
      <c r="D173" s="7" t="s">
        <v>54</v>
      </c>
      <c r="E173" s="20"/>
      <c r="F173" s="23">
        <v>1</v>
      </c>
      <c r="G173" s="7" t="s">
        <v>16</v>
      </c>
      <c r="H173" s="7" t="s">
        <v>55</v>
      </c>
      <c r="I173" s="7" t="s">
        <v>463</v>
      </c>
      <c r="J173" s="16"/>
      <c r="K173" s="17" t="s">
        <v>19</v>
      </c>
    </row>
    <row r="174" ht="36" customHeight="1" spans="1:11">
      <c r="A174" s="7"/>
      <c r="B174" s="7" t="s">
        <v>466</v>
      </c>
      <c r="C174" s="7" t="s">
        <v>459</v>
      </c>
      <c r="D174" s="7" t="s">
        <v>22</v>
      </c>
      <c r="E174" s="20"/>
      <c r="F174" s="23">
        <v>1</v>
      </c>
      <c r="G174" s="7" t="s">
        <v>23</v>
      </c>
      <c r="H174" s="7" t="s">
        <v>467</v>
      </c>
      <c r="I174" s="7" t="s">
        <v>463</v>
      </c>
      <c r="J174" s="16"/>
      <c r="K174" s="17" t="s">
        <v>19</v>
      </c>
    </row>
    <row r="175" ht="36" customHeight="1" spans="1:11">
      <c r="A175" s="7"/>
      <c r="B175" s="7" t="s">
        <v>468</v>
      </c>
      <c r="C175" s="7" t="s">
        <v>294</v>
      </c>
      <c r="D175" s="7" t="s">
        <v>15</v>
      </c>
      <c r="E175" s="20"/>
      <c r="F175" s="23">
        <v>1</v>
      </c>
      <c r="G175" s="7" t="s">
        <v>16</v>
      </c>
      <c r="H175" s="7" t="s">
        <v>295</v>
      </c>
      <c r="I175" s="7" t="s">
        <v>463</v>
      </c>
      <c r="J175" s="16"/>
      <c r="K175" s="17" t="s">
        <v>19</v>
      </c>
    </row>
    <row r="176" ht="36" customHeight="1" spans="1:11">
      <c r="A176" s="7"/>
      <c r="B176" s="7" t="s">
        <v>469</v>
      </c>
      <c r="C176" s="7" t="s">
        <v>49</v>
      </c>
      <c r="D176" s="7" t="s">
        <v>33</v>
      </c>
      <c r="E176" s="20"/>
      <c r="F176" s="23">
        <v>1</v>
      </c>
      <c r="G176" s="7" t="s">
        <v>16</v>
      </c>
      <c r="H176" s="7" t="s">
        <v>298</v>
      </c>
      <c r="I176" s="7" t="s">
        <v>463</v>
      </c>
      <c r="J176" s="16"/>
      <c r="K176" s="17" t="s">
        <v>19</v>
      </c>
    </row>
    <row r="177" ht="36" customHeight="1" spans="1:11">
      <c r="A177" s="7"/>
      <c r="B177" s="7" t="s">
        <v>470</v>
      </c>
      <c r="C177" s="7" t="s">
        <v>459</v>
      </c>
      <c r="D177" s="7" t="s">
        <v>22</v>
      </c>
      <c r="E177" s="20"/>
      <c r="F177" s="23">
        <v>3</v>
      </c>
      <c r="G177" s="7" t="s">
        <v>23</v>
      </c>
      <c r="H177" s="7" t="s">
        <v>471</v>
      </c>
      <c r="I177" s="7" t="s">
        <v>472</v>
      </c>
      <c r="J177" s="16"/>
      <c r="K177" s="17"/>
    </row>
    <row r="178" ht="36" customHeight="1" spans="1:11">
      <c r="A178" s="7"/>
      <c r="B178" s="7" t="s">
        <v>473</v>
      </c>
      <c r="C178" s="7" t="s">
        <v>459</v>
      </c>
      <c r="D178" s="7" t="s">
        <v>22</v>
      </c>
      <c r="E178" s="20"/>
      <c r="F178" s="23">
        <v>2</v>
      </c>
      <c r="G178" s="7" t="s">
        <v>23</v>
      </c>
      <c r="H178" s="7" t="s">
        <v>474</v>
      </c>
      <c r="I178" s="7" t="s">
        <v>472</v>
      </c>
      <c r="J178" s="16" t="s">
        <v>475</v>
      </c>
      <c r="K178" s="17"/>
    </row>
    <row r="179" ht="36" customHeight="1" spans="1:11">
      <c r="A179" s="7"/>
      <c r="B179" s="7" t="s">
        <v>476</v>
      </c>
      <c r="C179" s="7" t="s">
        <v>459</v>
      </c>
      <c r="D179" s="7" t="s">
        <v>22</v>
      </c>
      <c r="E179" s="20"/>
      <c r="F179" s="23">
        <v>2</v>
      </c>
      <c r="G179" s="7" t="s">
        <v>16</v>
      </c>
      <c r="H179" s="7" t="s">
        <v>477</v>
      </c>
      <c r="I179" s="7" t="s">
        <v>472</v>
      </c>
      <c r="J179" s="16"/>
      <c r="K179" s="17"/>
    </row>
    <row r="180" ht="36" customHeight="1" spans="1:11">
      <c r="A180" s="7"/>
      <c r="B180" s="7" t="s">
        <v>478</v>
      </c>
      <c r="C180" s="7" t="s">
        <v>115</v>
      </c>
      <c r="D180" s="7" t="s">
        <v>33</v>
      </c>
      <c r="E180" s="20"/>
      <c r="F180" s="23">
        <v>2</v>
      </c>
      <c r="G180" s="7" t="s">
        <v>16</v>
      </c>
      <c r="H180" s="7" t="s">
        <v>479</v>
      </c>
      <c r="I180" s="7" t="s">
        <v>472</v>
      </c>
      <c r="J180" s="16" t="s">
        <v>480</v>
      </c>
      <c r="K180" s="17"/>
    </row>
    <row r="181" ht="36" customHeight="1" spans="1:11">
      <c r="A181" s="7"/>
      <c r="B181" s="7" t="s">
        <v>481</v>
      </c>
      <c r="C181" s="7" t="s">
        <v>294</v>
      </c>
      <c r="D181" s="7" t="s">
        <v>15</v>
      </c>
      <c r="E181" s="20"/>
      <c r="F181" s="23">
        <v>1</v>
      </c>
      <c r="G181" s="7" t="s">
        <v>16</v>
      </c>
      <c r="H181" s="7" t="s">
        <v>295</v>
      </c>
      <c r="I181" s="7" t="s">
        <v>472</v>
      </c>
      <c r="J181" s="16"/>
      <c r="K181" s="17"/>
    </row>
    <row r="182" ht="36" customHeight="1" spans="1:11">
      <c r="A182" s="7"/>
      <c r="B182" s="7" t="s">
        <v>482</v>
      </c>
      <c r="C182" s="7" t="s">
        <v>49</v>
      </c>
      <c r="D182" s="7" t="s">
        <v>33</v>
      </c>
      <c r="E182" s="20"/>
      <c r="F182" s="23">
        <v>1</v>
      </c>
      <c r="G182" s="7" t="s">
        <v>16</v>
      </c>
      <c r="H182" s="7" t="s">
        <v>298</v>
      </c>
      <c r="I182" s="7" t="s">
        <v>472</v>
      </c>
      <c r="J182" s="16"/>
      <c r="K182" s="17"/>
    </row>
    <row r="183" ht="37" customHeight="1" spans="1:11">
      <c r="A183" s="7" t="s">
        <v>483</v>
      </c>
      <c r="B183" s="7" t="s">
        <v>484</v>
      </c>
      <c r="C183" s="7" t="s">
        <v>115</v>
      </c>
      <c r="D183" s="7" t="s">
        <v>33</v>
      </c>
      <c r="E183" s="20">
        <f>F183+F184+F185+F186+F187+F188+F189+F190+F191+F192+F193+F194+F195+F196</f>
        <v>21</v>
      </c>
      <c r="F183" s="23">
        <v>5</v>
      </c>
      <c r="G183" s="7" t="s">
        <v>16</v>
      </c>
      <c r="H183" s="7" t="s">
        <v>45</v>
      </c>
      <c r="I183" s="7" t="s">
        <v>485</v>
      </c>
      <c r="J183" s="16"/>
      <c r="K183" s="17"/>
    </row>
    <row r="184" ht="37" customHeight="1" spans="1:11">
      <c r="A184" s="7"/>
      <c r="B184" s="7" t="s">
        <v>486</v>
      </c>
      <c r="C184" s="7" t="s">
        <v>382</v>
      </c>
      <c r="D184" s="7" t="s">
        <v>54</v>
      </c>
      <c r="E184" s="20"/>
      <c r="F184" s="23">
        <v>2</v>
      </c>
      <c r="G184" s="7" t="s">
        <v>16</v>
      </c>
      <c r="H184" s="7" t="s">
        <v>55</v>
      </c>
      <c r="I184" s="7" t="s">
        <v>485</v>
      </c>
      <c r="J184" s="16"/>
      <c r="K184" s="17"/>
    </row>
    <row r="185" ht="37" customHeight="1" spans="1:11">
      <c r="A185" s="7"/>
      <c r="B185" s="7" t="s">
        <v>487</v>
      </c>
      <c r="C185" s="7" t="s">
        <v>382</v>
      </c>
      <c r="D185" s="7" t="s">
        <v>54</v>
      </c>
      <c r="E185" s="20"/>
      <c r="F185" s="23">
        <v>1</v>
      </c>
      <c r="G185" s="7" t="s">
        <v>16</v>
      </c>
      <c r="H185" s="7" t="s">
        <v>488</v>
      </c>
      <c r="I185" s="7" t="s">
        <v>485</v>
      </c>
      <c r="J185" s="16"/>
      <c r="K185" s="17"/>
    </row>
    <row r="186" ht="37" customHeight="1" spans="1:11">
      <c r="A186" s="7"/>
      <c r="B186" s="7" t="s">
        <v>489</v>
      </c>
      <c r="C186" s="7" t="s">
        <v>49</v>
      </c>
      <c r="D186" s="7" t="s">
        <v>33</v>
      </c>
      <c r="E186" s="20"/>
      <c r="F186" s="23">
        <v>1</v>
      </c>
      <c r="G186" s="7" t="s">
        <v>16</v>
      </c>
      <c r="H186" s="7" t="s">
        <v>298</v>
      </c>
      <c r="I186" s="7" t="s">
        <v>490</v>
      </c>
      <c r="J186" s="16"/>
      <c r="K186" s="17"/>
    </row>
    <row r="187" ht="37" customHeight="1" spans="1:11">
      <c r="A187" s="7"/>
      <c r="B187" s="7" t="s">
        <v>491</v>
      </c>
      <c r="C187" s="7" t="s">
        <v>316</v>
      </c>
      <c r="D187" s="7" t="s">
        <v>15</v>
      </c>
      <c r="E187" s="20"/>
      <c r="F187" s="23">
        <v>1</v>
      </c>
      <c r="G187" s="7" t="s">
        <v>16</v>
      </c>
      <c r="H187" s="7" t="s">
        <v>295</v>
      </c>
      <c r="I187" s="7" t="s">
        <v>490</v>
      </c>
      <c r="J187" s="16"/>
      <c r="K187" s="17"/>
    </row>
    <row r="188" ht="37" customHeight="1" spans="1:11">
      <c r="A188" s="7"/>
      <c r="B188" s="7" t="s">
        <v>492</v>
      </c>
      <c r="C188" s="7" t="s">
        <v>115</v>
      </c>
      <c r="D188" s="7" t="s">
        <v>33</v>
      </c>
      <c r="E188" s="20"/>
      <c r="F188" s="23">
        <v>1</v>
      </c>
      <c r="G188" s="7" t="s">
        <v>16</v>
      </c>
      <c r="H188" s="7" t="s">
        <v>45</v>
      </c>
      <c r="I188" s="7" t="s">
        <v>490</v>
      </c>
      <c r="J188" s="16"/>
      <c r="K188" s="17"/>
    </row>
    <row r="189" ht="37" customHeight="1" spans="1:11">
      <c r="A189" s="7"/>
      <c r="B189" s="7" t="s">
        <v>493</v>
      </c>
      <c r="C189" s="7" t="s">
        <v>115</v>
      </c>
      <c r="D189" s="7" t="s">
        <v>33</v>
      </c>
      <c r="E189" s="20"/>
      <c r="F189" s="23">
        <v>2</v>
      </c>
      <c r="G189" s="7" t="s">
        <v>16</v>
      </c>
      <c r="H189" s="7" t="s">
        <v>45</v>
      </c>
      <c r="I189" s="7" t="s">
        <v>490</v>
      </c>
      <c r="J189" s="16"/>
      <c r="K189" s="17"/>
    </row>
    <row r="190" ht="37" customHeight="1" spans="1:11">
      <c r="A190" s="7"/>
      <c r="B190" s="7" t="s">
        <v>494</v>
      </c>
      <c r="C190" s="7" t="s">
        <v>459</v>
      </c>
      <c r="D190" s="7" t="s">
        <v>22</v>
      </c>
      <c r="E190" s="20"/>
      <c r="F190" s="23">
        <v>2</v>
      </c>
      <c r="G190" s="7" t="s">
        <v>23</v>
      </c>
      <c r="H190" s="7" t="s">
        <v>287</v>
      </c>
      <c r="I190" s="7" t="s">
        <v>490</v>
      </c>
      <c r="J190" s="16"/>
      <c r="K190" s="17"/>
    </row>
    <row r="191" ht="37" customHeight="1" spans="1:11">
      <c r="A191" s="7"/>
      <c r="B191" s="7" t="s">
        <v>495</v>
      </c>
      <c r="C191" s="7" t="s">
        <v>316</v>
      </c>
      <c r="D191" s="7" t="s">
        <v>15</v>
      </c>
      <c r="E191" s="20"/>
      <c r="F191" s="23">
        <v>1</v>
      </c>
      <c r="G191" s="7" t="s">
        <v>16</v>
      </c>
      <c r="H191" s="7" t="s">
        <v>295</v>
      </c>
      <c r="I191" s="7" t="s">
        <v>490</v>
      </c>
      <c r="J191" s="16"/>
      <c r="K191" s="17"/>
    </row>
    <row r="192" ht="37" customHeight="1" spans="1:11">
      <c r="A192" s="7"/>
      <c r="B192" s="7" t="s">
        <v>496</v>
      </c>
      <c r="C192" s="7" t="s">
        <v>115</v>
      </c>
      <c r="D192" s="7" t="s">
        <v>33</v>
      </c>
      <c r="E192" s="20"/>
      <c r="F192" s="23">
        <v>1</v>
      </c>
      <c r="G192" s="7" t="s">
        <v>16</v>
      </c>
      <c r="H192" s="7" t="s">
        <v>497</v>
      </c>
      <c r="I192" s="7" t="s">
        <v>490</v>
      </c>
      <c r="J192" s="16"/>
      <c r="K192" s="17"/>
    </row>
    <row r="193" ht="37" customHeight="1" spans="1:11">
      <c r="A193" s="7"/>
      <c r="B193" s="7" t="s">
        <v>498</v>
      </c>
      <c r="C193" s="7" t="s">
        <v>286</v>
      </c>
      <c r="D193" s="7" t="s">
        <v>22</v>
      </c>
      <c r="E193" s="20"/>
      <c r="F193" s="23">
        <v>1</v>
      </c>
      <c r="G193" s="7" t="s">
        <v>23</v>
      </c>
      <c r="H193" s="7" t="s">
        <v>304</v>
      </c>
      <c r="I193" s="7" t="s">
        <v>490</v>
      </c>
      <c r="J193" s="16"/>
      <c r="K193" s="17"/>
    </row>
    <row r="194" ht="37" customHeight="1" spans="1:11">
      <c r="A194" s="7"/>
      <c r="B194" s="7" t="s">
        <v>499</v>
      </c>
      <c r="C194" s="7" t="s">
        <v>316</v>
      </c>
      <c r="D194" s="7" t="s">
        <v>15</v>
      </c>
      <c r="E194" s="20"/>
      <c r="F194" s="23">
        <v>1</v>
      </c>
      <c r="G194" s="7" t="s">
        <v>16</v>
      </c>
      <c r="H194" s="7" t="s">
        <v>295</v>
      </c>
      <c r="I194" s="7" t="s">
        <v>490</v>
      </c>
      <c r="J194" s="16"/>
      <c r="K194" s="17"/>
    </row>
    <row r="195" ht="37" customHeight="1" spans="1:11">
      <c r="A195" s="7"/>
      <c r="B195" s="7" t="s">
        <v>500</v>
      </c>
      <c r="C195" s="7" t="s">
        <v>286</v>
      </c>
      <c r="D195" s="7" t="s">
        <v>22</v>
      </c>
      <c r="E195" s="20"/>
      <c r="F195" s="23">
        <v>1</v>
      </c>
      <c r="G195" s="7" t="s">
        <v>23</v>
      </c>
      <c r="H195" s="7" t="s">
        <v>250</v>
      </c>
      <c r="I195" s="7" t="s">
        <v>490</v>
      </c>
      <c r="J195" s="16"/>
      <c r="K195" s="17"/>
    </row>
    <row r="196" ht="37" customHeight="1" spans="1:11">
      <c r="A196" s="7"/>
      <c r="B196" s="7" t="s">
        <v>501</v>
      </c>
      <c r="C196" s="7" t="s">
        <v>316</v>
      </c>
      <c r="D196" s="7" t="s">
        <v>15</v>
      </c>
      <c r="E196" s="20"/>
      <c r="F196" s="23">
        <v>1</v>
      </c>
      <c r="G196" s="7" t="s">
        <v>16</v>
      </c>
      <c r="H196" s="7" t="s">
        <v>331</v>
      </c>
      <c r="I196" s="7" t="s">
        <v>490</v>
      </c>
      <c r="J196" s="16"/>
      <c r="K196" s="17"/>
    </row>
    <row r="197" ht="37" customHeight="1" spans="1:11">
      <c r="A197" s="7" t="s">
        <v>502</v>
      </c>
      <c r="B197" s="7" t="s">
        <v>503</v>
      </c>
      <c r="C197" s="7" t="s">
        <v>459</v>
      </c>
      <c r="D197" s="7" t="s">
        <v>22</v>
      </c>
      <c r="E197" s="20">
        <f>F197+F198+F199+F200+F201+F202</f>
        <v>13</v>
      </c>
      <c r="F197" s="23">
        <v>3</v>
      </c>
      <c r="G197" s="7" t="s">
        <v>23</v>
      </c>
      <c r="H197" s="7" t="s">
        <v>287</v>
      </c>
      <c r="I197" s="7" t="s">
        <v>504</v>
      </c>
      <c r="J197" s="16"/>
      <c r="K197" s="17"/>
    </row>
    <row r="198" ht="37" customHeight="1" spans="1:11">
      <c r="A198" s="7"/>
      <c r="B198" s="7" t="s">
        <v>505</v>
      </c>
      <c r="C198" s="7" t="s">
        <v>459</v>
      </c>
      <c r="D198" s="7" t="s">
        <v>22</v>
      </c>
      <c r="E198" s="20"/>
      <c r="F198" s="23">
        <v>6</v>
      </c>
      <c r="G198" s="7" t="s">
        <v>23</v>
      </c>
      <c r="H198" s="7" t="s">
        <v>506</v>
      </c>
      <c r="I198" s="7" t="s">
        <v>507</v>
      </c>
      <c r="J198" s="16"/>
      <c r="K198" s="17"/>
    </row>
    <row r="199" ht="37" customHeight="1" spans="1:11">
      <c r="A199" s="7"/>
      <c r="B199" s="7" t="s">
        <v>508</v>
      </c>
      <c r="C199" s="7" t="s">
        <v>459</v>
      </c>
      <c r="D199" s="7" t="s">
        <v>22</v>
      </c>
      <c r="E199" s="20"/>
      <c r="F199" s="23">
        <v>1</v>
      </c>
      <c r="G199" s="7" t="s">
        <v>23</v>
      </c>
      <c r="H199" s="7" t="s">
        <v>467</v>
      </c>
      <c r="I199" s="7" t="s">
        <v>507</v>
      </c>
      <c r="J199" s="16"/>
      <c r="K199" s="17"/>
    </row>
    <row r="200" ht="37" customHeight="1" spans="1:11">
      <c r="A200" s="7"/>
      <c r="B200" s="7" t="s">
        <v>509</v>
      </c>
      <c r="C200" s="7" t="s">
        <v>459</v>
      </c>
      <c r="D200" s="7" t="s">
        <v>22</v>
      </c>
      <c r="E200" s="20"/>
      <c r="F200" s="23">
        <v>1</v>
      </c>
      <c r="G200" s="7" t="s">
        <v>23</v>
      </c>
      <c r="H200" s="7" t="s">
        <v>506</v>
      </c>
      <c r="I200" s="7" t="s">
        <v>507</v>
      </c>
      <c r="J200" s="16"/>
      <c r="K200" s="17"/>
    </row>
    <row r="201" ht="37" customHeight="1" spans="1:11">
      <c r="A201" s="7"/>
      <c r="B201" s="7" t="s">
        <v>510</v>
      </c>
      <c r="C201" s="7" t="s">
        <v>316</v>
      </c>
      <c r="D201" s="7" t="s">
        <v>15</v>
      </c>
      <c r="E201" s="20"/>
      <c r="F201" s="23">
        <v>1</v>
      </c>
      <c r="G201" s="7" t="s">
        <v>16</v>
      </c>
      <c r="H201" s="7" t="s">
        <v>295</v>
      </c>
      <c r="I201" s="7" t="s">
        <v>507</v>
      </c>
      <c r="J201" s="16"/>
      <c r="K201" s="17"/>
    </row>
    <row r="202" ht="37" customHeight="1" spans="1:11">
      <c r="A202" s="7"/>
      <c r="B202" s="7" t="s">
        <v>511</v>
      </c>
      <c r="C202" s="7" t="s">
        <v>294</v>
      </c>
      <c r="D202" s="7" t="s">
        <v>15</v>
      </c>
      <c r="E202" s="20"/>
      <c r="F202" s="23">
        <v>1</v>
      </c>
      <c r="G202" s="7" t="s">
        <v>16</v>
      </c>
      <c r="H202" s="7" t="s">
        <v>295</v>
      </c>
      <c r="I202" s="7" t="s">
        <v>507</v>
      </c>
      <c r="J202" s="16"/>
      <c r="K202" s="17"/>
    </row>
    <row r="203" ht="21" customHeight="1" spans="1:11">
      <c r="A203" s="7" t="s">
        <v>512</v>
      </c>
      <c r="B203" s="7" t="s">
        <v>513</v>
      </c>
      <c r="C203" s="7" t="s">
        <v>514</v>
      </c>
      <c r="D203" s="7" t="s">
        <v>22</v>
      </c>
      <c r="E203" s="20">
        <f>F203+F204+F205+F206+F207+F208+F209+F210+F211+F212+F213+F214+F215+F216+F217+F218+F219+F220+F221+F222</f>
        <v>32</v>
      </c>
      <c r="F203" s="23">
        <v>2</v>
      </c>
      <c r="G203" s="7" t="s">
        <v>23</v>
      </c>
      <c r="H203" s="7" t="s">
        <v>287</v>
      </c>
      <c r="I203" s="7" t="s">
        <v>515</v>
      </c>
      <c r="J203" s="16"/>
      <c r="K203" s="17"/>
    </row>
    <row r="204" ht="21" customHeight="1" spans="1:11">
      <c r="A204" s="7"/>
      <c r="B204" s="7" t="s">
        <v>516</v>
      </c>
      <c r="C204" s="7" t="s">
        <v>514</v>
      </c>
      <c r="D204" s="7" t="s">
        <v>22</v>
      </c>
      <c r="E204" s="20"/>
      <c r="F204" s="23">
        <v>1</v>
      </c>
      <c r="G204" s="7" t="s">
        <v>23</v>
      </c>
      <c r="H204" s="7" t="s">
        <v>287</v>
      </c>
      <c r="I204" s="7" t="s">
        <v>515</v>
      </c>
      <c r="J204" s="16"/>
      <c r="K204" s="17"/>
    </row>
    <row r="205" ht="21" customHeight="1" spans="1:11">
      <c r="A205" s="7"/>
      <c r="B205" s="7" t="s">
        <v>517</v>
      </c>
      <c r="C205" s="7" t="s">
        <v>316</v>
      </c>
      <c r="D205" s="7" t="s">
        <v>15</v>
      </c>
      <c r="E205" s="20"/>
      <c r="F205" s="23">
        <v>1</v>
      </c>
      <c r="G205" s="7" t="s">
        <v>16</v>
      </c>
      <c r="H205" s="7" t="s">
        <v>295</v>
      </c>
      <c r="I205" s="7" t="s">
        <v>515</v>
      </c>
      <c r="J205" s="16"/>
      <c r="K205" s="17"/>
    </row>
    <row r="206" ht="21" customHeight="1" spans="1:11">
      <c r="A206" s="7"/>
      <c r="B206" s="7" t="s">
        <v>518</v>
      </c>
      <c r="C206" s="7" t="s">
        <v>49</v>
      </c>
      <c r="D206" s="7" t="s">
        <v>33</v>
      </c>
      <c r="E206" s="20"/>
      <c r="F206" s="23">
        <v>1</v>
      </c>
      <c r="G206" s="7" t="s">
        <v>16</v>
      </c>
      <c r="H206" s="7" t="s">
        <v>298</v>
      </c>
      <c r="I206" s="7" t="s">
        <v>515</v>
      </c>
      <c r="J206" s="16"/>
      <c r="K206" s="17"/>
    </row>
    <row r="207" ht="21" customHeight="1" spans="1:11">
      <c r="A207" s="7"/>
      <c r="B207" s="7" t="s">
        <v>519</v>
      </c>
      <c r="C207" s="7" t="s">
        <v>316</v>
      </c>
      <c r="D207" s="7" t="s">
        <v>33</v>
      </c>
      <c r="E207" s="20"/>
      <c r="F207" s="23">
        <v>1</v>
      </c>
      <c r="G207" s="7" t="s">
        <v>16</v>
      </c>
      <c r="H207" s="7" t="s">
        <v>331</v>
      </c>
      <c r="I207" s="7" t="s">
        <v>515</v>
      </c>
      <c r="J207" s="16"/>
      <c r="K207" s="17"/>
    </row>
    <row r="208" ht="21" customHeight="1" spans="1:11">
      <c r="A208" s="7"/>
      <c r="B208" s="7" t="s">
        <v>520</v>
      </c>
      <c r="C208" s="7" t="s">
        <v>514</v>
      </c>
      <c r="D208" s="7" t="s">
        <v>22</v>
      </c>
      <c r="E208" s="20"/>
      <c r="F208" s="23">
        <v>1</v>
      </c>
      <c r="G208" s="7" t="s">
        <v>23</v>
      </c>
      <c r="H208" s="7" t="s">
        <v>287</v>
      </c>
      <c r="I208" s="7" t="s">
        <v>515</v>
      </c>
      <c r="J208" s="16"/>
      <c r="K208" s="17"/>
    </row>
    <row r="209" ht="21" customHeight="1" spans="1:11">
      <c r="A209" s="7"/>
      <c r="B209" s="7" t="s">
        <v>521</v>
      </c>
      <c r="C209" s="7" t="s">
        <v>67</v>
      </c>
      <c r="D209" s="7" t="s">
        <v>33</v>
      </c>
      <c r="E209" s="20"/>
      <c r="F209" s="23">
        <v>1</v>
      </c>
      <c r="G209" s="7" t="s">
        <v>446</v>
      </c>
      <c r="H209" s="7" t="s">
        <v>522</v>
      </c>
      <c r="I209" s="7" t="s">
        <v>523</v>
      </c>
      <c r="J209" s="16"/>
      <c r="K209" s="17"/>
    </row>
    <row r="210" ht="21" customHeight="1" spans="1:11">
      <c r="A210" s="7"/>
      <c r="B210" s="7" t="s">
        <v>524</v>
      </c>
      <c r="C210" s="7" t="s">
        <v>514</v>
      </c>
      <c r="D210" s="7" t="s">
        <v>22</v>
      </c>
      <c r="E210" s="20"/>
      <c r="F210" s="23">
        <v>1</v>
      </c>
      <c r="G210" s="7" t="s">
        <v>23</v>
      </c>
      <c r="H210" s="7" t="s">
        <v>287</v>
      </c>
      <c r="I210" s="7" t="s">
        <v>525</v>
      </c>
      <c r="J210" s="16"/>
      <c r="K210" s="17"/>
    </row>
    <row r="211" ht="21" customHeight="1" spans="1:11">
      <c r="A211" s="7"/>
      <c r="B211" s="7" t="s">
        <v>526</v>
      </c>
      <c r="C211" s="7" t="s">
        <v>514</v>
      </c>
      <c r="D211" s="7" t="s">
        <v>22</v>
      </c>
      <c r="E211" s="20"/>
      <c r="F211" s="23">
        <v>2</v>
      </c>
      <c r="G211" s="7" t="s">
        <v>23</v>
      </c>
      <c r="H211" s="7" t="s">
        <v>304</v>
      </c>
      <c r="I211" s="7" t="s">
        <v>525</v>
      </c>
      <c r="J211" s="16"/>
      <c r="K211" s="17"/>
    </row>
    <row r="212" ht="21" customHeight="1" spans="1:11">
      <c r="A212" s="7"/>
      <c r="B212" s="7" t="s">
        <v>527</v>
      </c>
      <c r="C212" s="7" t="s">
        <v>382</v>
      </c>
      <c r="D212" s="7" t="s">
        <v>54</v>
      </c>
      <c r="E212" s="20"/>
      <c r="F212" s="23">
        <v>3</v>
      </c>
      <c r="G212" s="7" t="s">
        <v>23</v>
      </c>
      <c r="H212" s="7" t="s">
        <v>287</v>
      </c>
      <c r="I212" s="7" t="s">
        <v>528</v>
      </c>
      <c r="J212" s="16"/>
      <c r="K212" s="17"/>
    </row>
    <row r="213" ht="26" customHeight="1" spans="1:11">
      <c r="A213" s="7"/>
      <c r="B213" s="7" t="s">
        <v>529</v>
      </c>
      <c r="C213" s="7" t="s">
        <v>382</v>
      </c>
      <c r="D213" s="7" t="s">
        <v>54</v>
      </c>
      <c r="E213" s="20"/>
      <c r="F213" s="23">
        <v>2</v>
      </c>
      <c r="G213" s="7" t="s">
        <v>23</v>
      </c>
      <c r="H213" s="7" t="s">
        <v>287</v>
      </c>
      <c r="I213" s="7" t="s">
        <v>530</v>
      </c>
      <c r="J213" s="16" t="s">
        <v>75</v>
      </c>
      <c r="K213" s="17"/>
    </row>
    <row r="214" ht="26" customHeight="1" spans="1:11">
      <c r="A214" s="7"/>
      <c r="B214" s="7" t="s">
        <v>531</v>
      </c>
      <c r="C214" s="7" t="s">
        <v>514</v>
      </c>
      <c r="D214" s="7" t="s">
        <v>22</v>
      </c>
      <c r="E214" s="20"/>
      <c r="F214" s="23">
        <v>1</v>
      </c>
      <c r="G214" s="7" t="s">
        <v>23</v>
      </c>
      <c r="H214" s="7" t="s">
        <v>287</v>
      </c>
      <c r="I214" s="7" t="s">
        <v>530</v>
      </c>
      <c r="J214" s="16" t="s">
        <v>75</v>
      </c>
      <c r="K214" s="17"/>
    </row>
    <row r="215" ht="26" customHeight="1" spans="1:11">
      <c r="A215" s="7"/>
      <c r="B215" s="7" t="s">
        <v>532</v>
      </c>
      <c r="C215" s="7" t="s">
        <v>382</v>
      </c>
      <c r="D215" s="7" t="s">
        <v>54</v>
      </c>
      <c r="E215" s="20"/>
      <c r="F215" s="23">
        <v>1</v>
      </c>
      <c r="G215" s="7" t="s">
        <v>23</v>
      </c>
      <c r="H215" s="7" t="s">
        <v>533</v>
      </c>
      <c r="I215" s="7" t="s">
        <v>530</v>
      </c>
      <c r="J215" s="16" t="s">
        <v>534</v>
      </c>
      <c r="K215" s="17"/>
    </row>
    <row r="216" ht="26" customHeight="1" spans="1:11">
      <c r="A216" s="7"/>
      <c r="B216" s="7" t="s">
        <v>535</v>
      </c>
      <c r="C216" s="7" t="s">
        <v>514</v>
      </c>
      <c r="D216" s="7" t="s">
        <v>22</v>
      </c>
      <c r="E216" s="20"/>
      <c r="F216" s="23">
        <v>3</v>
      </c>
      <c r="G216" s="7" t="s">
        <v>23</v>
      </c>
      <c r="H216" s="7" t="s">
        <v>287</v>
      </c>
      <c r="I216" s="7" t="s">
        <v>530</v>
      </c>
      <c r="J216" s="16" t="s">
        <v>536</v>
      </c>
      <c r="K216" s="17"/>
    </row>
    <row r="217" ht="26" customHeight="1" spans="1:11">
      <c r="A217" s="7"/>
      <c r="B217" s="7" t="s">
        <v>537</v>
      </c>
      <c r="C217" s="7" t="s">
        <v>514</v>
      </c>
      <c r="D217" s="7" t="s">
        <v>22</v>
      </c>
      <c r="E217" s="20"/>
      <c r="F217" s="23">
        <v>2</v>
      </c>
      <c r="G217" s="7" t="s">
        <v>23</v>
      </c>
      <c r="H217" s="7" t="s">
        <v>287</v>
      </c>
      <c r="I217" s="7" t="s">
        <v>530</v>
      </c>
      <c r="J217" s="16" t="s">
        <v>538</v>
      </c>
      <c r="K217" s="17"/>
    </row>
    <row r="218" ht="41" customHeight="1" spans="1:11">
      <c r="A218" s="7"/>
      <c r="B218" s="7" t="s">
        <v>539</v>
      </c>
      <c r="C218" s="7" t="s">
        <v>514</v>
      </c>
      <c r="D218" s="7" t="s">
        <v>22</v>
      </c>
      <c r="E218" s="20"/>
      <c r="F218" s="23">
        <v>5</v>
      </c>
      <c r="G218" s="7" t="s">
        <v>23</v>
      </c>
      <c r="H218" s="7" t="s">
        <v>287</v>
      </c>
      <c r="I218" s="7" t="s">
        <v>540</v>
      </c>
      <c r="J218" s="16" t="s">
        <v>541</v>
      </c>
      <c r="K218" s="17"/>
    </row>
    <row r="219" ht="41" customHeight="1" spans="1:11">
      <c r="A219" s="7"/>
      <c r="B219" s="7" t="s">
        <v>542</v>
      </c>
      <c r="C219" s="7" t="s">
        <v>514</v>
      </c>
      <c r="D219" s="7" t="s">
        <v>22</v>
      </c>
      <c r="E219" s="20"/>
      <c r="F219" s="23">
        <v>1</v>
      </c>
      <c r="G219" s="7" t="s">
        <v>23</v>
      </c>
      <c r="H219" s="7" t="s">
        <v>287</v>
      </c>
      <c r="I219" s="7" t="s">
        <v>540</v>
      </c>
      <c r="J219" s="16" t="s">
        <v>543</v>
      </c>
      <c r="K219" s="17"/>
    </row>
    <row r="220" ht="41" customHeight="1" spans="1:11">
      <c r="A220" s="7"/>
      <c r="B220" s="7" t="s">
        <v>544</v>
      </c>
      <c r="C220" s="7" t="s">
        <v>115</v>
      </c>
      <c r="D220" s="7" t="s">
        <v>33</v>
      </c>
      <c r="E220" s="20"/>
      <c r="F220" s="23">
        <v>1</v>
      </c>
      <c r="G220" s="7" t="s">
        <v>16</v>
      </c>
      <c r="H220" s="7" t="s">
        <v>45</v>
      </c>
      <c r="I220" s="7" t="s">
        <v>540</v>
      </c>
      <c r="J220" s="16" t="s">
        <v>545</v>
      </c>
      <c r="K220" s="17"/>
    </row>
    <row r="221" ht="41" customHeight="1" spans="1:11">
      <c r="A221" s="7"/>
      <c r="B221" s="7" t="s">
        <v>546</v>
      </c>
      <c r="C221" s="7" t="s">
        <v>49</v>
      </c>
      <c r="D221" s="7" t="s">
        <v>33</v>
      </c>
      <c r="E221" s="20"/>
      <c r="F221" s="23">
        <v>1</v>
      </c>
      <c r="G221" s="7" t="s">
        <v>16</v>
      </c>
      <c r="H221" s="7" t="s">
        <v>298</v>
      </c>
      <c r="I221" s="7" t="s">
        <v>540</v>
      </c>
      <c r="J221" s="16" t="s">
        <v>547</v>
      </c>
      <c r="K221" s="17"/>
    </row>
    <row r="222" ht="36" customHeight="1" spans="1:11">
      <c r="A222" s="7"/>
      <c r="B222" s="7" t="s">
        <v>548</v>
      </c>
      <c r="C222" s="7" t="s">
        <v>514</v>
      </c>
      <c r="D222" s="7" t="s">
        <v>22</v>
      </c>
      <c r="E222" s="20"/>
      <c r="F222" s="23">
        <v>1</v>
      </c>
      <c r="G222" s="7" t="s">
        <v>23</v>
      </c>
      <c r="H222" s="7" t="s">
        <v>287</v>
      </c>
      <c r="I222" s="7" t="s">
        <v>540</v>
      </c>
      <c r="J222" s="16" t="s">
        <v>549</v>
      </c>
      <c r="K222" s="17"/>
    </row>
    <row r="223" ht="30" customHeight="1" spans="1:11">
      <c r="A223" s="7" t="s">
        <v>550</v>
      </c>
      <c r="B223" s="7" t="s">
        <v>551</v>
      </c>
      <c r="C223" s="7" t="s">
        <v>552</v>
      </c>
      <c r="D223" s="7" t="s">
        <v>54</v>
      </c>
      <c r="E223" s="20">
        <f>F223+F224+F225</f>
        <v>8</v>
      </c>
      <c r="F223" s="23">
        <v>1</v>
      </c>
      <c r="G223" s="7" t="s">
        <v>16</v>
      </c>
      <c r="H223" s="7" t="s">
        <v>553</v>
      </c>
      <c r="I223" s="7" t="s">
        <v>554</v>
      </c>
      <c r="J223" s="16" t="s">
        <v>555</v>
      </c>
      <c r="K223" s="17"/>
    </row>
    <row r="224" ht="24" customHeight="1" spans="1:11">
      <c r="A224" s="7"/>
      <c r="B224" s="7" t="s">
        <v>556</v>
      </c>
      <c r="C224" s="7" t="s">
        <v>382</v>
      </c>
      <c r="D224" s="7" t="s">
        <v>54</v>
      </c>
      <c r="E224" s="20"/>
      <c r="F224" s="23">
        <v>5</v>
      </c>
      <c r="G224" s="7" t="s">
        <v>16</v>
      </c>
      <c r="H224" s="7" t="s">
        <v>557</v>
      </c>
      <c r="I224" s="7" t="s">
        <v>558</v>
      </c>
      <c r="J224" s="16"/>
      <c r="K224" s="17"/>
    </row>
    <row r="225" ht="24" customHeight="1" spans="1:11">
      <c r="A225" s="7"/>
      <c r="B225" s="7" t="s">
        <v>559</v>
      </c>
      <c r="C225" s="7" t="s">
        <v>459</v>
      </c>
      <c r="D225" s="7" t="s">
        <v>22</v>
      </c>
      <c r="E225" s="20"/>
      <c r="F225" s="23">
        <v>2</v>
      </c>
      <c r="G225" s="7" t="s">
        <v>23</v>
      </c>
      <c r="H225" s="7" t="s">
        <v>560</v>
      </c>
      <c r="I225" s="7" t="s">
        <v>561</v>
      </c>
      <c r="J225" s="16"/>
      <c r="K225" s="17"/>
    </row>
    <row r="226" ht="24" customHeight="1" spans="1:11">
      <c r="A226" s="7" t="s">
        <v>562</v>
      </c>
      <c r="B226" s="7" t="s">
        <v>563</v>
      </c>
      <c r="C226" s="7" t="s">
        <v>514</v>
      </c>
      <c r="D226" s="7" t="s">
        <v>22</v>
      </c>
      <c r="E226" s="20">
        <f>F226+F227+F228</f>
        <v>3</v>
      </c>
      <c r="F226" s="23">
        <v>1</v>
      </c>
      <c r="G226" s="7" t="s">
        <v>23</v>
      </c>
      <c r="H226" s="7" t="s">
        <v>180</v>
      </c>
      <c r="I226" s="7" t="s">
        <v>564</v>
      </c>
      <c r="J226" s="16" t="s">
        <v>565</v>
      </c>
      <c r="K226" s="17"/>
    </row>
    <row r="227" ht="24" customHeight="1" spans="1:11">
      <c r="A227" s="7"/>
      <c r="B227" s="7" t="s">
        <v>566</v>
      </c>
      <c r="C227" s="7" t="s">
        <v>49</v>
      </c>
      <c r="D227" s="7" t="s">
        <v>33</v>
      </c>
      <c r="E227" s="20"/>
      <c r="F227" s="23">
        <v>1</v>
      </c>
      <c r="G227" s="7" t="s">
        <v>16</v>
      </c>
      <c r="H227" s="7" t="s">
        <v>298</v>
      </c>
      <c r="I227" s="7" t="s">
        <v>564</v>
      </c>
      <c r="J227" s="16"/>
      <c r="K227" s="17"/>
    </row>
    <row r="228" ht="24" customHeight="1" spans="1:11">
      <c r="A228" s="7"/>
      <c r="B228" s="7" t="s">
        <v>567</v>
      </c>
      <c r="C228" s="7" t="s">
        <v>67</v>
      </c>
      <c r="D228" s="7" t="s">
        <v>33</v>
      </c>
      <c r="E228" s="20"/>
      <c r="F228" s="23">
        <v>1</v>
      </c>
      <c r="G228" s="7" t="s">
        <v>16</v>
      </c>
      <c r="H228" s="7" t="s">
        <v>45</v>
      </c>
      <c r="I228" s="7" t="s">
        <v>564</v>
      </c>
      <c r="J228" s="16"/>
      <c r="K228" s="17"/>
    </row>
    <row r="229" ht="24" customHeight="1" spans="1:11">
      <c r="A229" s="7" t="s">
        <v>568</v>
      </c>
      <c r="B229" s="7" t="s">
        <v>569</v>
      </c>
      <c r="C229" s="7" t="s">
        <v>49</v>
      </c>
      <c r="D229" s="7" t="s">
        <v>33</v>
      </c>
      <c r="E229" s="20">
        <f>F229+F230</f>
        <v>15</v>
      </c>
      <c r="F229" s="23">
        <v>10</v>
      </c>
      <c r="G229" s="7" t="s">
        <v>16</v>
      </c>
      <c r="H229" s="7" t="s">
        <v>298</v>
      </c>
      <c r="I229" s="7" t="s">
        <v>570</v>
      </c>
      <c r="J229" s="7"/>
      <c r="K229" s="24"/>
    </row>
    <row r="230" ht="24" customHeight="1" spans="1:11">
      <c r="A230" s="7"/>
      <c r="B230" s="7" t="s">
        <v>571</v>
      </c>
      <c r="C230" s="7" t="s">
        <v>316</v>
      </c>
      <c r="D230" s="7" t="s">
        <v>15</v>
      </c>
      <c r="E230" s="20"/>
      <c r="F230" s="23">
        <v>5</v>
      </c>
      <c r="G230" s="7" t="s">
        <v>16</v>
      </c>
      <c r="H230" s="7" t="s">
        <v>572</v>
      </c>
      <c r="I230" s="7"/>
      <c r="J230" s="7"/>
      <c r="K230" s="25"/>
    </row>
    <row r="231" spans="5:5">
      <c r="E231" s="1"/>
    </row>
  </sheetData>
  <mergeCells count="72">
    <mergeCell ref="A1:K1"/>
    <mergeCell ref="A3:A6"/>
    <mergeCell ref="A7:A12"/>
    <mergeCell ref="A13:A17"/>
    <mergeCell ref="A18:A19"/>
    <mergeCell ref="A21:A24"/>
    <mergeCell ref="A25:A30"/>
    <mergeCell ref="A31:A42"/>
    <mergeCell ref="A44:A54"/>
    <mergeCell ref="A55:A58"/>
    <mergeCell ref="A59:A60"/>
    <mergeCell ref="A61:A63"/>
    <mergeCell ref="A64:A79"/>
    <mergeCell ref="A80:A87"/>
    <mergeCell ref="A89:A91"/>
    <mergeCell ref="A93:A98"/>
    <mergeCell ref="A99:A100"/>
    <mergeCell ref="A101:A103"/>
    <mergeCell ref="A104:A111"/>
    <mergeCell ref="A112:A115"/>
    <mergeCell ref="A116:A118"/>
    <mergeCell ref="A119:A126"/>
    <mergeCell ref="A127:A129"/>
    <mergeCell ref="A130:A131"/>
    <mergeCell ref="A132:A141"/>
    <mergeCell ref="A142:A150"/>
    <mergeCell ref="A151:A154"/>
    <mergeCell ref="A155:A161"/>
    <mergeCell ref="A163:A182"/>
    <mergeCell ref="A183:A196"/>
    <mergeCell ref="A197:A202"/>
    <mergeCell ref="A203:A222"/>
    <mergeCell ref="A223:A225"/>
    <mergeCell ref="A226:A228"/>
    <mergeCell ref="A229:A230"/>
    <mergeCell ref="E3:E6"/>
    <mergeCell ref="E7:E12"/>
    <mergeCell ref="E13:E17"/>
    <mergeCell ref="E18:E19"/>
    <mergeCell ref="E21:E24"/>
    <mergeCell ref="E25:E30"/>
    <mergeCell ref="E31:E42"/>
    <mergeCell ref="E44:E54"/>
    <mergeCell ref="E55:E58"/>
    <mergeCell ref="E59:E60"/>
    <mergeCell ref="E61:E63"/>
    <mergeCell ref="E64:E79"/>
    <mergeCell ref="E80:E87"/>
    <mergeCell ref="E89:E91"/>
    <mergeCell ref="E93:E98"/>
    <mergeCell ref="E99:E100"/>
    <mergeCell ref="E101:E103"/>
    <mergeCell ref="E104:E111"/>
    <mergeCell ref="E112:E115"/>
    <mergeCell ref="E116:E118"/>
    <mergeCell ref="E119:E126"/>
    <mergeCell ref="E127:E129"/>
    <mergeCell ref="E130:E131"/>
    <mergeCell ref="E132:E141"/>
    <mergeCell ref="E142:E150"/>
    <mergeCell ref="E151:E154"/>
    <mergeCell ref="E155:E161"/>
    <mergeCell ref="E163:E182"/>
    <mergeCell ref="E183:E196"/>
    <mergeCell ref="E197:E202"/>
    <mergeCell ref="E203:E222"/>
    <mergeCell ref="E223:E225"/>
    <mergeCell ref="E226:E228"/>
    <mergeCell ref="E229:E230"/>
    <mergeCell ref="I229:I230"/>
    <mergeCell ref="J229:J230"/>
    <mergeCell ref="K229:K230"/>
  </mergeCells>
  <printOptions horizontalCentered="1"/>
  <pageMargins left="0.180555555555556" right="0.188888888888889" top="0.747916666666667" bottom="0.747916666666667" header="0.314583333333333" footer="0.314583333333333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袁健铭</cp:lastModifiedBy>
  <dcterms:created xsi:type="dcterms:W3CDTF">2008-09-11T17:22:00Z</dcterms:created>
  <cp:lastPrinted>2017-11-10T01:16:00Z</cp:lastPrinted>
  <dcterms:modified xsi:type="dcterms:W3CDTF">2024-03-22T10:37:11Z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8A3B1F3D12A6433D947FF35DD81812EE</vt:lpwstr>
  </property>
</Properties>
</file>